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730" windowHeight="10050" tabRatio="845"/>
  </bookViews>
  <sheets>
    <sheet name="LOTE 01 SEC." sheetId="3" r:id="rId1"/>
    <sheet name="LOTE 02 SEC." sheetId="5" r:id="rId2"/>
    <sheet name="LOTE 03 SEC." sheetId="7" r:id="rId3"/>
    <sheet name="LOTE 04 SEC." sheetId="9" r:id="rId4"/>
    <sheet name="LOTE 05 SEC." sheetId="11" r:id="rId5"/>
    <sheet name="Total processo" sheetId="12" r:id="rId6"/>
  </sheets>
  <calcPr calcId="144525" fullPrecision="0"/>
</workbook>
</file>

<file path=xl/calcChain.xml><?xml version="1.0" encoding="utf-8"?>
<calcChain xmlns="http://schemas.openxmlformats.org/spreadsheetml/2006/main">
  <c r="C10" i="12" l="1"/>
  <c r="F44" i="5" l="1"/>
  <c r="F43" i="5"/>
  <c r="F42" i="5"/>
  <c r="F10" i="5"/>
  <c r="H10" i="5" s="1"/>
  <c r="F9" i="5"/>
  <c r="F8" i="5"/>
  <c r="H8" i="5" s="1"/>
  <c r="F7" i="5"/>
  <c r="F5" i="5"/>
  <c r="F4" i="5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5" i="11"/>
  <c r="N4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5" i="11"/>
  <c r="H49" i="7"/>
  <c r="L38" i="9"/>
  <c r="L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87" i="7"/>
  <c r="H85" i="7"/>
  <c r="H84" i="7"/>
  <c r="H83" i="7"/>
  <c r="H82" i="7"/>
  <c r="H81" i="7"/>
  <c r="H80" i="7"/>
  <c r="H79" i="7"/>
  <c r="H74" i="7"/>
  <c r="H69" i="7"/>
  <c r="H67" i="7"/>
  <c r="H66" i="7"/>
  <c r="H62" i="7"/>
  <c r="H60" i="7"/>
  <c r="H56" i="7"/>
  <c r="H48" i="7"/>
  <c r="H36" i="7"/>
  <c r="H35" i="7"/>
  <c r="H33" i="7"/>
  <c r="H30" i="7"/>
  <c r="H29" i="7"/>
  <c r="H27" i="7"/>
  <c r="H26" i="7"/>
  <c r="H25" i="7"/>
  <c r="H24" i="7"/>
  <c r="H23" i="7"/>
  <c r="H22" i="7"/>
  <c r="H20" i="7"/>
  <c r="H13" i="7"/>
  <c r="F87" i="7"/>
  <c r="F84" i="7"/>
  <c r="F83" i="7"/>
  <c r="F82" i="7"/>
  <c r="F81" i="7"/>
  <c r="F79" i="7"/>
  <c r="F74" i="7"/>
  <c r="F69" i="7"/>
  <c r="F58" i="7"/>
  <c r="F27" i="7"/>
  <c r="F26" i="7"/>
  <c r="F25" i="7"/>
  <c r="F24" i="7"/>
  <c r="F23" i="7"/>
  <c r="F22" i="7"/>
  <c r="F20" i="7"/>
  <c r="F46" i="9"/>
  <c r="F45" i="9"/>
  <c r="F44" i="9"/>
  <c r="F38" i="9"/>
  <c r="F37" i="9"/>
  <c r="F36" i="9"/>
  <c r="F35" i="9"/>
  <c r="F34" i="9"/>
  <c r="F33" i="9"/>
  <c r="F31" i="9"/>
  <c r="F24" i="9"/>
  <c r="F23" i="9"/>
  <c r="F18" i="9"/>
  <c r="F17" i="9"/>
  <c r="F15" i="9"/>
  <c r="F13" i="9"/>
  <c r="F71" i="5"/>
  <c r="F70" i="5"/>
  <c r="F69" i="5"/>
  <c r="F66" i="5"/>
  <c r="F50" i="5"/>
  <c r="F36" i="5"/>
  <c r="F31" i="5"/>
  <c r="F25" i="5"/>
  <c r="F22" i="5"/>
  <c r="L46" i="9"/>
  <c r="L44" i="9"/>
  <c r="L43" i="9"/>
  <c r="L84" i="7"/>
  <c r="L83" i="7"/>
  <c r="L82" i="7"/>
  <c r="L81" i="7"/>
  <c r="L79" i="7"/>
  <c r="L74" i="7"/>
  <c r="L69" i="7"/>
  <c r="L58" i="7"/>
  <c r="L30" i="7"/>
  <c r="L27" i="7"/>
  <c r="L26" i="7"/>
  <c r="L25" i="7"/>
  <c r="L24" i="7"/>
  <c r="L23" i="7"/>
  <c r="L22" i="7"/>
  <c r="L20" i="7"/>
  <c r="L80" i="5"/>
  <c r="L44" i="5"/>
  <c r="L43" i="5"/>
  <c r="L42" i="5"/>
  <c r="L39" i="5"/>
  <c r="L9" i="5"/>
  <c r="N9" i="5" s="1"/>
  <c r="L8" i="5"/>
  <c r="N8" i="5" s="1"/>
  <c r="J39" i="5"/>
  <c r="N46" i="9"/>
  <c r="N38" i="9"/>
  <c r="N37" i="9"/>
  <c r="N36" i="9"/>
  <c r="N35" i="9"/>
  <c r="N24" i="9"/>
  <c r="N23" i="9"/>
  <c r="N18" i="9"/>
  <c r="N15" i="9"/>
  <c r="N84" i="7"/>
  <c r="N83" i="7"/>
  <c r="N82" i="7"/>
  <c r="N81" i="7"/>
  <c r="N79" i="7"/>
  <c r="N74" i="7"/>
  <c r="N69" i="7"/>
  <c r="N58" i="7"/>
  <c r="N27" i="7"/>
  <c r="N26" i="7"/>
  <c r="N25" i="7"/>
  <c r="N24" i="7"/>
  <c r="N23" i="7"/>
  <c r="N20" i="7"/>
  <c r="N79" i="5"/>
  <c r="N78" i="5"/>
  <c r="N66" i="5"/>
  <c r="N65" i="5"/>
  <c r="N64" i="5"/>
  <c r="N52" i="5"/>
  <c r="N42" i="5"/>
  <c r="N40" i="5"/>
  <c r="N39" i="5"/>
  <c r="N36" i="5"/>
  <c r="N31" i="5"/>
  <c r="N26" i="5"/>
  <c r="H80" i="5"/>
  <c r="H74" i="5"/>
  <c r="H73" i="5"/>
  <c r="H71" i="5"/>
  <c r="H67" i="5"/>
  <c r="H62" i="5"/>
  <c r="H61" i="5"/>
  <c r="H60" i="5"/>
  <c r="H59" i="5"/>
  <c r="H58" i="5"/>
  <c r="H57" i="5"/>
  <c r="H50" i="5"/>
  <c r="H44" i="5"/>
  <c r="H43" i="5"/>
  <c r="H42" i="5"/>
  <c r="H39" i="5"/>
  <c r="H37" i="5"/>
  <c r="H29" i="5"/>
  <c r="H25" i="5"/>
  <c r="G8" i="12" l="1"/>
  <c r="G9" i="12"/>
  <c r="G7" i="12"/>
  <c r="G6" i="12"/>
  <c r="G5" i="12"/>
  <c r="F10" i="12"/>
  <c r="E10" i="12"/>
  <c r="D10" i="12"/>
  <c r="B10" i="12"/>
  <c r="L86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H6" i="7"/>
  <c r="H8" i="7"/>
  <c r="H10" i="7"/>
  <c r="H11" i="7"/>
  <c r="H12" i="7"/>
  <c r="H14" i="7"/>
  <c r="H15" i="7"/>
  <c r="H16" i="7"/>
  <c r="H17" i="7"/>
  <c r="H18" i="7"/>
  <c r="H19" i="7"/>
  <c r="H21" i="7"/>
  <c r="H28" i="7"/>
  <c r="H31" i="7"/>
  <c r="H32" i="7"/>
  <c r="H34" i="7"/>
  <c r="H37" i="7"/>
  <c r="H38" i="7"/>
  <c r="H39" i="7"/>
  <c r="H40" i="7"/>
  <c r="H41" i="7"/>
  <c r="H42" i="7"/>
  <c r="H43" i="7"/>
  <c r="H44" i="7"/>
  <c r="H45" i="7"/>
  <c r="H46" i="7"/>
  <c r="H47" i="7"/>
  <c r="H51" i="7"/>
  <c r="H52" i="7"/>
  <c r="H53" i="7"/>
  <c r="H54" i="7"/>
  <c r="H55" i="7"/>
  <c r="H57" i="7"/>
  <c r="H58" i="7"/>
  <c r="H59" i="7"/>
  <c r="H61" i="7"/>
  <c r="H63" i="7"/>
  <c r="H64" i="7"/>
  <c r="H65" i="7"/>
  <c r="H68" i="7"/>
  <c r="H70" i="7"/>
  <c r="H71" i="7"/>
  <c r="H72" i="7"/>
  <c r="H73" i="7"/>
  <c r="H75" i="7"/>
  <c r="H76" i="7"/>
  <c r="H77" i="7"/>
  <c r="H78" i="7"/>
  <c r="H86" i="7"/>
  <c r="H88" i="7"/>
  <c r="F41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1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9" i="7"/>
  <c r="F60" i="7"/>
  <c r="F61" i="7"/>
  <c r="F62" i="7"/>
  <c r="F63" i="7"/>
  <c r="F64" i="7"/>
  <c r="F65" i="7"/>
  <c r="F66" i="7"/>
  <c r="F67" i="7"/>
  <c r="F68" i="7"/>
  <c r="F70" i="7"/>
  <c r="F71" i="7"/>
  <c r="F72" i="7"/>
  <c r="F73" i="7"/>
  <c r="F75" i="7"/>
  <c r="F76" i="7"/>
  <c r="F77" i="7"/>
  <c r="F78" i="7"/>
  <c r="F80" i="7"/>
  <c r="F85" i="7"/>
  <c r="F86" i="7"/>
  <c r="F88" i="7"/>
  <c r="F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1" i="7"/>
  <c r="N22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9" i="7"/>
  <c r="N60" i="7"/>
  <c r="N61" i="7"/>
  <c r="N62" i="7"/>
  <c r="N63" i="7"/>
  <c r="N64" i="7"/>
  <c r="N65" i="7"/>
  <c r="N66" i="7"/>
  <c r="N67" i="7"/>
  <c r="N68" i="7"/>
  <c r="N70" i="7"/>
  <c r="N71" i="7"/>
  <c r="N72" i="7"/>
  <c r="N73" i="7"/>
  <c r="N75" i="7"/>
  <c r="N76" i="7"/>
  <c r="N77" i="7"/>
  <c r="N78" i="7"/>
  <c r="N80" i="7"/>
  <c r="N85" i="7"/>
  <c r="N86" i="7"/>
  <c r="N87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1" i="7"/>
  <c r="L28" i="7"/>
  <c r="L29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9" i="7"/>
  <c r="L60" i="7"/>
  <c r="L61" i="7"/>
  <c r="L62" i="7"/>
  <c r="L63" i="7"/>
  <c r="L64" i="7"/>
  <c r="L65" i="7"/>
  <c r="L66" i="7"/>
  <c r="L67" i="7"/>
  <c r="L68" i="7"/>
  <c r="L70" i="7"/>
  <c r="L71" i="7"/>
  <c r="L72" i="7"/>
  <c r="L73" i="7"/>
  <c r="L75" i="7"/>
  <c r="L76" i="7"/>
  <c r="L77" i="7"/>
  <c r="L78" i="7"/>
  <c r="L80" i="7"/>
  <c r="L85" i="7"/>
  <c r="L87" i="7"/>
  <c r="L88" i="7"/>
  <c r="N5" i="5"/>
  <c r="N6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7" i="5"/>
  <c r="N28" i="5"/>
  <c r="N29" i="5"/>
  <c r="N30" i="5"/>
  <c r="N32" i="5"/>
  <c r="N33" i="5"/>
  <c r="N34" i="5"/>
  <c r="N35" i="5"/>
  <c r="N37" i="5"/>
  <c r="N38" i="5"/>
  <c r="N41" i="5"/>
  <c r="N43" i="5"/>
  <c r="N44" i="5"/>
  <c r="N45" i="5"/>
  <c r="N46" i="5"/>
  <c r="N47" i="5"/>
  <c r="N48" i="5"/>
  <c r="N49" i="5"/>
  <c r="N50" i="5"/>
  <c r="N51" i="5"/>
  <c r="N53" i="5"/>
  <c r="N54" i="5"/>
  <c r="N55" i="5"/>
  <c r="N56" i="5"/>
  <c r="N57" i="5"/>
  <c r="N58" i="5"/>
  <c r="N59" i="5"/>
  <c r="N60" i="5"/>
  <c r="N61" i="5"/>
  <c r="N62" i="5"/>
  <c r="N63" i="5"/>
  <c r="N67" i="5"/>
  <c r="N68" i="5"/>
  <c r="N69" i="5"/>
  <c r="N70" i="5"/>
  <c r="N71" i="5"/>
  <c r="N72" i="5"/>
  <c r="N73" i="5"/>
  <c r="N74" i="5"/>
  <c r="N75" i="5"/>
  <c r="N76" i="5"/>
  <c r="N77" i="5"/>
  <c r="N80" i="5"/>
  <c r="L5" i="5"/>
  <c r="L6" i="5"/>
  <c r="L7" i="5"/>
  <c r="N7" i="5" s="1"/>
  <c r="L10" i="5"/>
  <c r="N10" i="5" s="1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40" i="5"/>
  <c r="L41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H5" i="5"/>
  <c r="H7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6" i="5"/>
  <c r="H27" i="5"/>
  <c r="H28" i="5"/>
  <c r="H30" i="5"/>
  <c r="H31" i="5"/>
  <c r="H32" i="5"/>
  <c r="H33" i="5"/>
  <c r="H34" i="5"/>
  <c r="H35" i="5"/>
  <c r="H36" i="5"/>
  <c r="H38" i="5"/>
  <c r="H40" i="5"/>
  <c r="H41" i="5"/>
  <c r="H45" i="5"/>
  <c r="H46" i="5"/>
  <c r="H47" i="5"/>
  <c r="H48" i="5"/>
  <c r="H49" i="5"/>
  <c r="H51" i="5"/>
  <c r="H52" i="5"/>
  <c r="H53" i="5"/>
  <c r="H54" i="5"/>
  <c r="H55" i="5"/>
  <c r="H56" i="5"/>
  <c r="H63" i="5"/>
  <c r="H64" i="5"/>
  <c r="H65" i="5"/>
  <c r="H66" i="5"/>
  <c r="H68" i="5"/>
  <c r="H69" i="5"/>
  <c r="H70" i="5"/>
  <c r="H72" i="5"/>
  <c r="H75" i="5"/>
  <c r="H76" i="5"/>
  <c r="H77" i="5"/>
  <c r="H78" i="5"/>
  <c r="H79" i="5"/>
  <c r="N4" i="5"/>
  <c r="L4" i="5"/>
  <c r="J4" i="5"/>
  <c r="H4" i="5"/>
  <c r="F6" i="5"/>
  <c r="H6" i="5" s="1"/>
  <c r="F11" i="5"/>
  <c r="F12" i="5"/>
  <c r="F13" i="5"/>
  <c r="F14" i="5"/>
  <c r="F15" i="5"/>
  <c r="F16" i="5"/>
  <c r="F17" i="5"/>
  <c r="F18" i="5"/>
  <c r="F19" i="5"/>
  <c r="F20" i="5"/>
  <c r="F21" i="5"/>
  <c r="F23" i="5"/>
  <c r="F24" i="5"/>
  <c r="F26" i="5"/>
  <c r="F27" i="5"/>
  <c r="F28" i="5"/>
  <c r="F29" i="5"/>
  <c r="F30" i="5"/>
  <c r="F32" i="5"/>
  <c r="F33" i="5"/>
  <c r="F34" i="5"/>
  <c r="F35" i="5"/>
  <c r="F37" i="5"/>
  <c r="F38" i="5"/>
  <c r="F39" i="5"/>
  <c r="F40" i="5"/>
  <c r="F41" i="5"/>
  <c r="F45" i="5"/>
  <c r="F46" i="5"/>
  <c r="F47" i="5"/>
  <c r="F48" i="5"/>
  <c r="F49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7" i="5"/>
  <c r="F68" i="5"/>
  <c r="F72" i="5"/>
  <c r="F73" i="5"/>
  <c r="F74" i="5"/>
  <c r="F75" i="5"/>
  <c r="F76" i="5"/>
  <c r="F77" i="5"/>
  <c r="F78" i="5"/>
  <c r="F79" i="5"/>
  <c r="F80" i="5"/>
  <c r="F81" i="5" l="1"/>
  <c r="L81" i="5"/>
  <c r="J81" i="5"/>
  <c r="H81" i="5"/>
  <c r="D89" i="7"/>
  <c r="G10" i="12"/>
  <c r="D81" i="5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4" i="3"/>
  <c r="H75" i="3" l="1"/>
  <c r="L75" i="3"/>
  <c r="F75" i="3"/>
  <c r="J75" i="3"/>
  <c r="N88" i="7" l="1"/>
  <c r="N4" i="7"/>
  <c r="L89" i="7" s="1"/>
  <c r="L4" i="7"/>
  <c r="J89" i="7" s="1"/>
  <c r="J4" i="7"/>
  <c r="H89" i="7" s="1"/>
  <c r="H4" i="7"/>
  <c r="F89" i="7" s="1"/>
  <c r="F5" i="9" l="1"/>
  <c r="F6" i="9"/>
  <c r="F7" i="9"/>
  <c r="F8" i="9"/>
  <c r="F9" i="9"/>
  <c r="F10" i="9"/>
  <c r="F11" i="9"/>
  <c r="F12" i="9"/>
  <c r="F14" i="9"/>
  <c r="F16" i="9"/>
  <c r="F19" i="9"/>
  <c r="F20" i="9"/>
  <c r="F21" i="9"/>
  <c r="F22" i="9"/>
  <c r="F25" i="9"/>
  <c r="F26" i="9"/>
  <c r="F27" i="9"/>
  <c r="F28" i="9"/>
  <c r="F29" i="9"/>
  <c r="F30" i="9"/>
  <c r="F32" i="9"/>
  <c r="F39" i="9"/>
  <c r="F40" i="9"/>
  <c r="F41" i="9"/>
  <c r="F42" i="9"/>
  <c r="F43" i="9"/>
  <c r="N5" i="9"/>
  <c r="N6" i="9"/>
  <c r="N7" i="9"/>
  <c r="N8" i="9"/>
  <c r="N9" i="9"/>
  <c r="N10" i="9"/>
  <c r="N11" i="9"/>
  <c r="N12" i="9"/>
  <c r="N13" i="9"/>
  <c r="N14" i="9"/>
  <c r="N16" i="9"/>
  <c r="N17" i="9"/>
  <c r="N19" i="9"/>
  <c r="N20" i="9"/>
  <c r="N21" i="9"/>
  <c r="N22" i="9"/>
  <c r="N25" i="9"/>
  <c r="N26" i="9"/>
  <c r="N27" i="9"/>
  <c r="N28" i="9"/>
  <c r="N29" i="9"/>
  <c r="N30" i="9"/>
  <c r="N31" i="9"/>
  <c r="N32" i="9"/>
  <c r="N33" i="9"/>
  <c r="N34" i="9"/>
  <c r="N39" i="9"/>
  <c r="N40" i="9"/>
  <c r="N41" i="9"/>
  <c r="N42" i="9"/>
  <c r="N43" i="9"/>
  <c r="N44" i="9"/>
  <c r="N45" i="9"/>
  <c r="N4" i="9"/>
  <c r="L39" i="9"/>
  <c r="L40" i="9"/>
  <c r="L41" i="9"/>
  <c r="L42" i="9"/>
  <c r="L45" i="9"/>
  <c r="L4" i="9"/>
  <c r="N35" i="11"/>
  <c r="L4" i="11"/>
  <c r="J4" i="11"/>
  <c r="J47" i="9" l="1"/>
  <c r="H37" i="11"/>
  <c r="L47" i="9"/>
  <c r="J37" i="11"/>
  <c r="F74" i="3" l="1"/>
  <c r="J4" i="9" l="1"/>
  <c r="H47" i="9" s="1"/>
  <c r="H4" i="9"/>
  <c r="F47" i="9" s="1"/>
  <c r="F4" i="9"/>
  <c r="D47" i="9" s="1"/>
  <c r="H4" i="11" l="1"/>
  <c r="F37" i="11" l="1"/>
  <c r="F73" i="3"/>
  <c r="F72" i="3"/>
  <c r="F71" i="3"/>
  <c r="F70" i="3"/>
  <c r="F69" i="3"/>
  <c r="F68" i="3"/>
  <c r="F67" i="3"/>
  <c r="F66" i="3"/>
  <c r="F65" i="3"/>
  <c r="F4" i="11" l="1"/>
  <c r="D37" i="11" l="1"/>
  <c r="F5" i="3" l="1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4" i="3"/>
  <c r="D75" i="3" l="1"/>
</calcChain>
</file>

<file path=xl/sharedStrings.xml><?xml version="1.0" encoding="utf-8"?>
<sst xmlns="http://schemas.openxmlformats.org/spreadsheetml/2006/main" count="689" uniqueCount="361">
  <si>
    <t>Item</t>
  </si>
  <si>
    <t>Especificação</t>
  </si>
  <si>
    <t>Uni</t>
  </si>
  <si>
    <t>Média R$</t>
  </si>
  <si>
    <t>Lâmpada fluorescente compacta econômica, 45W, 220V</t>
  </si>
  <si>
    <t>Plafon com soquete de porcelana</t>
  </si>
  <si>
    <t>Base rele fotoeletrico</t>
  </si>
  <si>
    <t>Caixa 4x4 fundo móvel</t>
  </si>
  <si>
    <t>Quadro distribuição PVC 06/08 disj. Sobrepor</t>
  </si>
  <si>
    <t>Conector tipo III c/ capa</t>
  </si>
  <si>
    <t>Disjuntor 25A monofasico</t>
  </si>
  <si>
    <t>Disjuntor 30A monofasico</t>
  </si>
  <si>
    <t>Disjuntor 15A monofasico</t>
  </si>
  <si>
    <t>Disjuntor DIN 16A monofasico</t>
  </si>
  <si>
    <t>Disjuntor DIN 25A monofasico</t>
  </si>
  <si>
    <t>Disjuntor NEMA 15A monofasico</t>
  </si>
  <si>
    <t>Disjuntor NEMA 25A monofasico</t>
  </si>
  <si>
    <t>Disjuntor NEMA 35A padrão monofasico</t>
  </si>
  <si>
    <t>Disjuntor NEMA 50A padrão tripolar</t>
  </si>
  <si>
    <t>Fio 10mm sólido azul</t>
  </si>
  <si>
    <t>Fio 4mm sólido vermelho</t>
  </si>
  <si>
    <t>Fio 6mm sólido branco</t>
  </si>
  <si>
    <t>Rolo de fio 6mm sólido preto</t>
  </si>
  <si>
    <t>Rolo de fio 6mm sólido azul</t>
  </si>
  <si>
    <t>Cabo flexível 750 v 10mm preto</t>
  </si>
  <si>
    <t>Cabo flexível 750 v 2,5mm azul</t>
  </si>
  <si>
    <t>Cabo flexível 750 v 2,5mm preto</t>
  </si>
  <si>
    <t>Cabo flexível 750 v 4mm azul</t>
  </si>
  <si>
    <t>Cabo flexível 750 v 4mm vermelho</t>
  </si>
  <si>
    <t>Cabo flexível 750 v 1,5mm preto</t>
  </si>
  <si>
    <t>Cabo flexível 750 v 10mm azul</t>
  </si>
  <si>
    <t>Cabo flexível 750 v 10mm branco</t>
  </si>
  <si>
    <t>Cabo flexível 750 v 10mm vermelho</t>
  </si>
  <si>
    <t>Cabo flexível 750 v 6,0mm azul</t>
  </si>
  <si>
    <t>Cabo semi rígido 750v 10mm azul</t>
  </si>
  <si>
    <t>Cabo semi rígido 750v 10mm branco</t>
  </si>
  <si>
    <t>Fita isolante preta 10 metros</t>
  </si>
  <si>
    <t>Grampo fixa fio duplo mínimo 15 unidades por embalagem, tipo Miguelão</t>
  </si>
  <si>
    <t>Interruptor 3ts cz embutir</t>
  </si>
  <si>
    <t>Interruptor simples externo</t>
  </si>
  <si>
    <t>Interruptor simples interno</t>
  </si>
  <si>
    <t>Isolador PVC</t>
  </si>
  <si>
    <t>Kit compacto 85w 220 flc</t>
  </si>
  <si>
    <t>Lâmpada econômica 15w</t>
  </si>
  <si>
    <t>Lâmpada PL espiral 32w 6400k</t>
  </si>
  <si>
    <t>Parafuso com rosca soberba 3,5 x 60mm</t>
  </si>
  <si>
    <t>Parafuso com rosca soberba 4,5 x 80mm</t>
  </si>
  <si>
    <t>Parafuso máquina 16 x 300mm</t>
  </si>
  <si>
    <t>Plug fêmea 20A</t>
  </si>
  <si>
    <t>Plug macho 20A</t>
  </si>
  <si>
    <t>Plug macho 2P 10A preto</t>
  </si>
  <si>
    <t>Refletor 400 bocal E40</t>
  </si>
  <si>
    <t>Luminária LED teto sobrepor 17w bivolt</t>
  </si>
  <si>
    <t>Rele fotoeletrico</t>
  </si>
  <si>
    <t>Sensor de presença para teto</t>
  </si>
  <si>
    <t>Terminal TA 0,50mm</t>
  </si>
  <si>
    <t>Tomada 2P+T amperes Cza sobrepor</t>
  </si>
  <si>
    <t>Tomada 2P+T 20 amperes sistema x enerbras</t>
  </si>
  <si>
    <t>Tomada de embutir parede de alvenaria</t>
  </si>
  <si>
    <t>Tomada simples parede de madeira</t>
  </si>
  <si>
    <t>Lâmpada LED Tubular 20,5 w 6500k</t>
  </si>
  <si>
    <t>uni</t>
  </si>
  <si>
    <t>Arame farpado para cerca rolo de 500 mts</t>
  </si>
  <si>
    <t>Areia fina</t>
  </si>
  <si>
    <t>metro</t>
  </si>
  <si>
    <t>Areia grossa</t>
  </si>
  <si>
    <t>Areia média</t>
  </si>
  <si>
    <t>Argamassa saca 10kg AC3</t>
  </si>
  <si>
    <t>Barra ferro de aço ca-50-3/4mm</t>
  </si>
  <si>
    <t>Barra ferro de aço ca-50-5/16mm</t>
  </si>
  <si>
    <t>Barra ferro de aço ca-60-4/2mm</t>
  </si>
  <si>
    <t>Bucha 0,6mm s/anel</t>
  </si>
  <si>
    <t>Bucha 10mm s/anel</t>
  </si>
  <si>
    <t>Cadeado 30mm</t>
  </si>
  <si>
    <t>Abraçadeira nylon 20cm embalagem com 100 unidades</t>
  </si>
  <si>
    <t>Cimento saca 50 kg</t>
  </si>
  <si>
    <t>Cal hidratada saca 20 kg</t>
  </si>
  <si>
    <t>Corda de algodão 8mm</t>
  </si>
  <si>
    <t>Fita asfáltica 20cm x 10mm</t>
  </si>
  <si>
    <t>Forro PVC 8mm</t>
  </si>
  <si>
    <t>Luva de segurança com revestimento da face palmar, face palmar dos dedos e ponta dos dedos em borracha vulcanizada; punho com  elástico, tamanho M e G.</t>
  </si>
  <si>
    <t>Prego com cabeça 12 x 12 para madeira</t>
  </si>
  <si>
    <t>Prego com cabeça 16 x 24 para madeira</t>
  </si>
  <si>
    <t>Prego com cabeça 17 x 27 para madeira</t>
  </si>
  <si>
    <t>Parafuso com rosca 5/8 x 20''</t>
  </si>
  <si>
    <t>Parafuso cabeça chata 3,0 x 12mm</t>
  </si>
  <si>
    <t>Parafuso cabeça chata 3,0 x 25mm</t>
  </si>
  <si>
    <t>Parafuso cabeça chata 4,0 x 40mm</t>
  </si>
  <si>
    <t>Parafuso para eternite 5mm</t>
  </si>
  <si>
    <t>Pedra brita nº 02</t>
  </si>
  <si>
    <t>Picareta larga com cabo</t>
  </si>
  <si>
    <t>Roda carrinho de mão completo aro, câmara e pneu.</t>
  </si>
  <si>
    <t>Serra aço rápido para cortar ferro 24 dentes</t>
  </si>
  <si>
    <t>Solda estanho 1,5mm 50x50 500gr</t>
  </si>
  <si>
    <t>Tela arame malha grossa 2 mt</t>
  </si>
  <si>
    <t>Tela arame malha grossa de 16 a 18 com  2 metros de altura 6,8</t>
  </si>
  <si>
    <t>Telha de fibrocimento (5mm de 2,44 x 1,10m)</t>
  </si>
  <si>
    <t>Telha translúcida de PVC ou fibra 1,10 x 2,44 5mm</t>
  </si>
  <si>
    <t>Telhão 5mm de 25º</t>
  </si>
  <si>
    <t>Tijolo 9 furos inteiros 11,5 x 14,0  x 24,0 1ª linha</t>
  </si>
  <si>
    <t>Tijolo de 6 furos (14x19 por 09 altura)</t>
  </si>
  <si>
    <t>Vassourão 40cm com cabo</t>
  </si>
  <si>
    <t>Azulejo classe A 45x45 bege</t>
  </si>
  <si>
    <t>Piso classe A 45x45 bege</t>
  </si>
  <si>
    <t>Bloco de concreto 14x19x39cm 1ª linha</t>
  </si>
  <si>
    <t>Bloco de concreto 34x19 por 12 altura</t>
  </si>
  <si>
    <t>Cal para pintura saca com 8kg</t>
  </si>
  <si>
    <t xml:space="preserve">LOTE 02 DE CONSTRUÇÃO - FERRAGENS SECRETARIAS </t>
  </si>
  <si>
    <t xml:space="preserve">Caixa dágua 500 L fibra </t>
  </si>
  <si>
    <t>Caixa sifonada 150x150x50 - ralo de 150mm para banheiro</t>
  </si>
  <si>
    <t>Cano 100mm esgoto</t>
  </si>
  <si>
    <t>Cano 40mm esgoto</t>
  </si>
  <si>
    <t>Cano 50mm esgoto</t>
  </si>
  <si>
    <t>Cap 25mm soldável</t>
  </si>
  <si>
    <t>Castelo para registro 25mm</t>
  </si>
  <si>
    <t>Curva 90º 100mm</t>
  </si>
  <si>
    <t>Espude para vaso sanitário</t>
  </si>
  <si>
    <t>Fita veda rosca 18mmx25mt</t>
  </si>
  <si>
    <t>Flexível para caixa de descarga 30cm</t>
  </si>
  <si>
    <t>Joelho 45º 100mm esgoto 1º linha</t>
  </si>
  <si>
    <t>Joelho 45º 25mm soldável 1º linha</t>
  </si>
  <si>
    <t>Joelho 45º 50mm soldável 1º linha</t>
  </si>
  <si>
    <t>Joelho 90º 25mm soldável 1º linha</t>
  </si>
  <si>
    <t>Joelho esgoto 45º 40mm</t>
  </si>
  <si>
    <t>Joelho esgoto 90º 100mm</t>
  </si>
  <si>
    <t>Joelho esgoto 90º 40mm</t>
  </si>
  <si>
    <t>Joelho esgoto 90º 50mm</t>
  </si>
  <si>
    <t>Joelho redução de 25mm para 20mm</t>
  </si>
  <si>
    <t>Joelho soldável 25mm</t>
  </si>
  <si>
    <t>Junção Y 100mm esgoto</t>
  </si>
  <si>
    <t>Luva 100mm esgoto 1ª linha</t>
  </si>
  <si>
    <t>Luva 25mm de correr soldável 1ª linha</t>
  </si>
  <si>
    <t>Luva esgoto 40mm</t>
  </si>
  <si>
    <t>Luva esgoto 50mm</t>
  </si>
  <si>
    <t>Niple 25mm</t>
  </si>
  <si>
    <t>Pia para banheiro com coluna cor branco</t>
  </si>
  <si>
    <t>Registro de pressão 3/4</t>
  </si>
  <si>
    <t>Registro esfera 3/4 soldável</t>
  </si>
  <si>
    <t>Sifão para pia de cozinha</t>
  </si>
  <si>
    <t>TE 25mm soldável 1ª linha</t>
  </si>
  <si>
    <t>TE esgoto 100mm</t>
  </si>
  <si>
    <t>TE esgoto 40mm</t>
  </si>
  <si>
    <t>TE esgoto 50mm</t>
  </si>
  <si>
    <t>TE soldável 3/4</t>
  </si>
  <si>
    <t>Torneira de plástico 3/4 p/ jardim 1ª linha</t>
  </si>
  <si>
    <t>Torneira bóia 3/4 1ª linha</t>
  </si>
  <si>
    <t>Torneira de plástico para lavatório 3/4 1ª linha</t>
  </si>
  <si>
    <t>Válvula para pia de cozinha</t>
  </si>
  <si>
    <t>Vaso sanitário branco simples alta qualidade</t>
  </si>
  <si>
    <t>LOTE 03 MATERIAL HIDRÁULICO SECRETARIAS</t>
  </si>
  <si>
    <t>Marco para porta 210x 85cm</t>
  </si>
  <si>
    <t xml:space="preserve">Meia cana madeira eucalipto tratado </t>
  </si>
  <si>
    <t>Porta interna laminada 210x 70cm</t>
  </si>
  <si>
    <t>Porta interna laminada 210x 80cm</t>
  </si>
  <si>
    <t>Tábua pinus '1' polegada x 30cm x 2,70 ou 3,00 mts</t>
  </si>
  <si>
    <t>Dobradiça 3mm</t>
  </si>
  <si>
    <t>Fechadura externa metal resistente</t>
  </si>
  <si>
    <t>Fechadura interna metal resistente</t>
  </si>
  <si>
    <t>LOTE 04 MATERIAL CONSTRUÇÃO MADEIRA SECRETARIAS</t>
  </si>
  <si>
    <t>Cabo de rolo 23cm</t>
  </si>
  <si>
    <t>Escova de aço quatro filetes</t>
  </si>
  <si>
    <t>Fita crepe 50 mts por 3,6mm</t>
  </si>
  <si>
    <t>Fundo acrílico econômica 18 litros 1ª linha</t>
  </si>
  <si>
    <t>Lixa 60mm</t>
  </si>
  <si>
    <t>Lixa média latex</t>
  </si>
  <si>
    <t xml:space="preserve">Massa corrida PVA 18 litros </t>
  </si>
  <si>
    <t>Pincel nº 02</t>
  </si>
  <si>
    <t>Pincel nº 03</t>
  </si>
  <si>
    <t>Rolo de lã 23cm pintura de parede</t>
  </si>
  <si>
    <t>Rolo de lã anti gota 15cm</t>
  </si>
  <si>
    <t>Rolo de lã anti gota 23cm</t>
  </si>
  <si>
    <t>Rolo de lã anti gota 08cm</t>
  </si>
  <si>
    <t>Solvente para tinta galão 5litros</t>
  </si>
  <si>
    <t xml:space="preserve">Suporte para lixador </t>
  </si>
  <si>
    <t>Tinta acrílica semi brilho branca 18L econômica</t>
  </si>
  <si>
    <t>Tinta óleo cor branca 3,6 L</t>
  </si>
  <si>
    <t>Tinta esmalte sintético cor branca 3,6 L</t>
  </si>
  <si>
    <t>LOTE 05 MATERIAL PARA PINTURA SECRETARIAS</t>
  </si>
  <si>
    <t>Pino 3 saídas tipo T 2P+T 10A</t>
  </si>
  <si>
    <t>Canaleta 50x20</t>
  </si>
  <si>
    <t>Canaleta auto adesiva 20x12</t>
  </si>
  <si>
    <t>Canaleta de PVC p/ fio padrão</t>
  </si>
  <si>
    <t>Tinta esmalte preto brilhante 3,6l</t>
  </si>
  <si>
    <t>Tinta Acrílica branca Fosca 3,6 L</t>
  </si>
  <si>
    <t>Saúde nº 03</t>
  </si>
  <si>
    <t>Meia cana forro de PVC</t>
  </si>
  <si>
    <t>Saúde nº 06</t>
  </si>
  <si>
    <t>Broca de madeira nº 10</t>
  </si>
  <si>
    <t>Broca de madeira nº 08</t>
  </si>
  <si>
    <t>Broca de madeira nº 06</t>
  </si>
  <si>
    <t>Broca de madeira nº 04</t>
  </si>
  <si>
    <t>Broca de alvenaria nº 06</t>
  </si>
  <si>
    <t>Broca de alvenaria nº 10</t>
  </si>
  <si>
    <t>Broca de alvenaria nº 08</t>
  </si>
  <si>
    <t>Broca de alvenaria nº 04</t>
  </si>
  <si>
    <t>Martelo unha com cabo de madeira 23mm</t>
  </si>
  <si>
    <t>Jogo de Chaves de Fenda e Phillips com 7 Peças</t>
  </si>
  <si>
    <t>Rebite 4mm</t>
  </si>
  <si>
    <t>Rebite 6mm</t>
  </si>
  <si>
    <t>Rebite 8mm</t>
  </si>
  <si>
    <t>Rebitador manual tipo alicate</t>
  </si>
  <si>
    <t>Silicone incolor tubo 400gr</t>
  </si>
  <si>
    <t>Assento plástico para vaso sanitário branco almofado</t>
  </si>
  <si>
    <t>Niple 1/2 x 1/4 NTP p/ gás</t>
  </si>
  <si>
    <t>Mangueira de jardim 1/2</t>
  </si>
  <si>
    <t>Esguicho tipo pistola para mangueira de jardim</t>
  </si>
  <si>
    <t>Registro de gaveta 3/4 para chuveiro</t>
  </si>
  <si>
    <t>Chicote Pig Tail p/ butijão P45- 50 cm</t>
  </si>
  <si>
    <t>Conector macho 15 x 1/2 p/ gás</t>
  </si>
  <si>
    <t>Cotovelo 1/ 2 RM 1/2 RF bronze p gás</t>
  </si>
  <si>
    <t>Cotovelo cobre 15mm 45º p/ gás</t>
  </si>
  <si>
    <t>Cotovelo cobre 15mm 90º p/ gás</t>
  </si>
  <si>
    <t>Cotovelo fêmea cobre 15x1/2 p gás</t>
  </si>
  <si>
    <t>TE bronze 1/2 para gás</t>
  </si>
  <si>
    <t>Tubo 15mm cobre classe A p/ gás</t>
  </si>
  <si>
    <t>Válvula ang.norm-gás 1/2 (M) x 38</t>
  </si>
  <si>
    <t>Válvula de retenção p/ gás</t>
  </si>
  <si>
    <t>Válvula Esf.MF-AL. Chapa 1/2 p/ gás</t>
  </si>
  <si>
    <t>Válvula gás 7kg semi ind</t>
  </si>
  <si>
    <t>Tábua pinus '1' polegada x 20cm x 2,70 ou 3,00 mts</t>
  </si>
  <si>
    <t>Tábua pinus '1' polegada x 25cm x 2,70 ou 3,00 mts</t>
  </si>
  <si>
    <t>Peças eucalipto tratado beneficiado de 2x3 pol. x 4,50mts</t>
  </si>
  <si>
    <t>Peças eucalipto tratado beneficiado de 15x08cm x 5,50 mts</t>
  </si>
  <si>
    <t>Peças eucalipto tratado beneficiado de 15x10cm x 4,20 mts</t>
  </si>
  <si>
    <t>Peças de eucalipto tratado beneficiado de 1x6 pol. x 4,50 mts</t>
  </si>
  <si>
    <t>Cabo de rolo 15cm</t>
  </si>
  <si>
    <t>Pincel nº 05</t>
  </si>
  <si>
    <t>Fundo óleo 1º linha 3,6L</t>
  </si>
  <si>
    <t>Tinta acrílica  semi brilho areia” 18L</t>
  </si>
  <si>
    <t xml:space="preserve">Tinta acrílica  semi brilho ultra standard vermelho segurança 18 L Ref: sherwin Williams </t>
  </si>
  <si>
    <t xml:space="preserve">Tinta acrílica  semi brilho amarelo  18 L Ref:“novacor piso amarelo para demarcação e fachada” </t>
  </si>
  <si>
    <t xml:space="preserve">Tinta esmalte sintético cor vermelho segurança 3,6 L Ref: sherwin Williams </t>
  </si>
  <si>
    <t>Arame liso rolo de 500 mts</t>
  </si>
  <si>
    <t>Telha de fibrocimento (tipo eternit) de 6mm x 2,44 mts</t>
  </si>
  <si>
    <t>Palanque de concreto 10x10cm x 2,5 altura</t>
  </si>
  <si>
    <t>Pedra brita nº 01</t>
  </si>
  <si>
    <t>Prego com cabeça 18 x 30 para madeira</t>
  </si>
  <si>
    <t>Prego com cabeça 19 x 36 para madeira</t>
  </si>
  <si>
    <t>Tela arame malha grossa de 16 a 18 com 2,20 metros de altura</t>
  </si>
  <si>
    <t>Bloco de emergência LED 1200 lúmens - 02 faróis</t>
  </si>
  <si>
    <t>Luminária de emergência LED 50 lúmens</t>
  </si>
  <si>
    <t>Placa de Saída de Emergência autônoma LED -fundo branco e texto em vermelho, autonomia minima de 01 hora</t>
  </si>
  <si>
    <t>Torneira elétrica de parede mínimo 5000w 220v</t>
  </si>
  <si>
    <t>Lâmpada de Led 9w 6500k</t>
  </si>
  <si>
    <t>Lâmpada de Led 30w 6500k</t>
  </si>
  <si>
    <t>Lâmpada de Led 15w 6500k</t>
  </si>
  <si>
    <t>Lâmpada tubular de Led 60 cm 10w 6500k</t>
  </si>
  <si>
    <t>Lâmpada tubular de Led 120cm 20w 6500k</t>
  </si>
  <si>
    <t>Régua- extensão minimo com tomada quadrupla 10A</t>
  </si>
  <si>
    <t>Obras nº 34</t>
  </si>
  <si>
    <t>Lata</t>
  </si>
  <si>
    <t>Total Geral Secretarias</t>
  </si>
  <si>
    <t>Lote 01</t>
  </si>
  <si>
    <t>Lote 02</t>
  </si>
  <si>
    <t>Lote 03</t>
  </si>
  <si>
    <t>Lote 04</t>
  </si>
  <si>
    <t>Lote 05</t>
  </si>
  <si>
    <t>Total R$:</t>
  </si>
  <si>
    <t>Par</t>
  </si>
  <si>
    <t>Admin. Nº 05</t>
  </si>
  <si>
    <t>Tela alambrado 1,5x25mt 2,50mm</t>
  </si>
  <si>
    <t>Tela alambrado 2,0x25mt 2,50mm</t>
  </si>
  <si>
    <t>Cano 25mm soldável</t>
  </si>
  <si>
    <t>Metro</t>
  </si>
  <si>
    <t>Assoalho madeira eucalipto tratado m²</t>
  </si>
  <si>
    <t>Fechadura para porta de banheiro metal</t>
  </si>
  <si>
    <t>Frontal madeira eucalipto tratado m²</t>
  </si>
  <si>
    <t>Palanque eucalipto p/ escora 3,5m x 12mm espessura</t>
  </si>
  <si>
    <t>Acabamento base para válvula tipo hidra em metal, com limitador de fluxo</t>
  </si>
  <si>
    <t>Aplicador para tubo de silicone reforçado</t>
  </si>
  <si>
    <t>Caixa de descarga completa branca padrão</t>
  </si>
  <si>
    <t>Chuveiro tipo ducha com controle eletrônico de temperatura 7700w 220v</t>
  </si>
  <si>
    <t>Chuveiro tipo ducha com controle de temperatura 6500w 220v</t>
  </si>
  <si>
    <t>Terminal gás 3/8 x 1/2 ntp (M)</t>
  </si>
  <si>
    <t>Torneira de metal cromado</t>
  </si>
  <si>
    <t>Válvula para descarga tipo hidra 1.1/2' com limitador de fluxo</t>
  </si>
  <si>
    <t>Luva de correr 25mm</t>
  </si>
  <si>
    <t>M³</t>
  </si>
  <si>
    <t>M²</t>
  </si>
  <si>
    <t>Abraçadeira nylon branco 30cm x 7,6mm embalagem com 100 unidades</t>
  </si>
  <si>
    <t>Arame galvanizado Z-700 250 mts</t>
  </si>
  <si>
    <t>Argamassa saca 20kg AC1</t>
  </si>
  <si>
    <t>Parafuso 3,5 x 40mm</t>
  </si>
  <si>
    <t>Parafuso 3,5 x 30mm</t>
  </si>
  <si>
    <t>Arame recozido 1.8mm 1kg</t>
  </si>
  <si>
    <t>Arame liso galvanizado 2.1mm com 500mts</t>
  </si>
  <si>
    <t>Palanque eucalipto p/ escora 2,20m x 10mm espessura</t>
  </si>
  <si>
    <t>Tábua pinus '1' polegada x 7,5cm x 2,70 ou 3,00 mts</t>
  </si>
  <si>
    <t>Mangueira preta 3/4 2,5mm espessura rolo c 100 metros</t>
  </si>
  <si>
    <t>Dobradiça 4 polegadas</t>
  </si>
  <si>
    <t>Grampo para cerca e tela 1x9</t>
  </si>
  <si>
    <t>Kit postinho, padrão de entrada homologado pela CELESC, composto com poste, fiação, caixa para abrigar medidores, disjuntores, dispositivo protetor de surtos (DPS), haste de aterramento e conectores, além de peças menores. O fornecedor deverá entregar o kit no local solicitado pela Prefeitura.</t>
  </si>
  <si>
    <t>Abraçadeira de metal 3/4</t>
  </si>
  <si>
    <t>TE 3/4 mangueira preta</t>
  </si>
  <si>
    <t>União interna para mangueira preta 3/4</t>
  </si>
  <si>
    <t>Joelho interno L/R para mangueira</t>
  </si>
  <si>
    <t>Luva branca PVC roscável 25mm</t>
  </si>
  <si>
    <t>Adaptador interno 3/4 mangueira preta</t>
  </si>
  <si>
    <t>Cola adesiva para pvc 75gr</t>
  </si>
  <si>
    <t>Educação nº 06</t>
  </si>
  <si>
    <t>Porta Sanfonada PVC 210x70m</t>
  </si>
  <si>
    <t>Vaso sanitário branco pequeno infantil</t>
  </si>
  <si>
    <t>Flange 25mm</t>
  </si>
  <si>
    <t>Parafuso para fixação de vaso sanitário</t>
  </si>
  <si>
    <t>Cera de vedação para vaso sanitário</t>
  </si>
  <si>
    <t>Bóia para caixa d'agua 25mm</t>
  </si>
  <si>
    <t>Curva mangueira preta 3/4</t>
  </si>
  <si>
    <t>Luva soldável 25mm</t>
  </si>
  <si>
    <t>Luva soldável com rosca 25mm</t>
  </si>
  <si>
    <t>Ass. Social nº 03</t>
  </si>
  <si>
    <t xml:space="preserve">Bucha plástica 0,8mm </t>
  </si>
  <si>
    <t>Telha de fibrocimento (tipo eternit) de 6mm 1,80 x 1,05</t>
  </si>
  <si>
    <t>Lona para toldo</t>
  </si>
  <si>
    <t>Verniz acrilico 3,6 l</t>
  </si>
  <si>
    <t>Verniz acrilico fosco 3,6 l</t>
  </si>
  <si>
    <t>Bisnaga de corante universal</t>
  </si>
  <si>
    <t>Extensor 5 metros</t>
  </si>
  <si>
    <t>Extensor 3 metros</t>
  </si>
  <si>
    <t>Óleo de proteção desengripante spray  frasco 300ml</t>
  </si>
  <si>
    <t>Óleo lubrificante multiuso 100ml</t>
  </si>
  <si>
    <t>Chapa de aço galvanizado com 50cm nº 24</t>
  </si>
  <si>
    <t>Chapa branca MDF 2,75 x 1,85 x 15mm</t>
  </si>
  <si>
    <t>Lâmina de borda 40mm</t>
  </si>
  <si>
    <t>Lâmina de borda 22mm</t>
  </si>
  <si>
    <t>Puxador de gaveta e armário metalizado 16cm</t>
  </si>
  <si>
    <t>Dobradiça 35mm (caneco)</t>
  </si>
  <si>
    <t>Dobradiça 45mm larga</t>
  </si>
  <si>
    <t>Cola de madeira granulada 1 kg</t>
  </si>
  <si>
    <t xml:space="preserve">Lima chata com cabo 8 polegadas </t>
  </si>
  <si>
    <t>Massa pronta para assentamento 20kg</t>
  </si>
  <si>
    <t>Adesivo de contato para revestir pisos de borracha 3,6l</t>
  </si>
  <si>
    <t>Kg</t>
  </si>
  <si>
    <t>Cumeeira normal 1,10m 15º</t>
  </si>
  <si>
    <t>Furadeira profissional 220V  1/2 polegadas,  potência mínima de 650W  com maleta</t>
  </si>
  <si>
    <t>Rejunte bege 1kg</t>
  </si>
  <si>
    <t>Veda Reboco 5Lt</t>
  </si>
  <si>
    <t>Planilha quantitativa das secretarias</t>
  </si>
  <si>
    <t>Lotes</t>
  </si>
  <si>
    <t>Totais R$</t>
  </si>
  <si>
    <t>Ass. Soc. dotação nº 03</t>
  </si>
  <si>
    <t>KERLEN PITZ COSTA</t>
  </si>
  <si>
    <t>Secretária Municipal de Administração</t>
  </si>
  <si>
    <t>'</t>
  </si>
  <si>
    <t xml:space="preserve">Educação </t>
  </si>
  <si>
    <t xml:space="preserve">Admin. </t>
  </si>
  <si>
    <t xml:space="preserve">Obras </t>
  </si>
  <si>
    <t>Saúde</t>
  </si>
  <si>
    <t xml:space="preserve">Ass. Social </t>
  </si>
  <si>
    <t xml:space="preserve">Saúde </t>
  </si>
  <si>
    <t>Educação</t>
  </si>
  <si>
    <t>Assistência Social</t>
  </si>
  <si>
    <t>Obras dotação nº 09</t>
  </si>
  <si>
    <t>Saúde dotação nº 02</t>
  </si>
  <si>
    <t>Admin. dotação nº 06</t>
  </si>
  <si>
    <t>Educação dotação nº 3, 15,16,22,23,45,46</t>
  </si>
  <si>
    <t>Madeira para caixaria 20cmx3m m³</t>
  </si>
  <si>
    <t xml:space="preserve">Saude </t>
  </si>
  <si>
    <t>Admin.</t>
  </si>
  <si>
    <t>10,517,25</t>
  </si>
  <si>
    <t>LOTE 01 MATERIAL ELÉTRICO SECRETARIAS</t>
  </si>
  <si>
    <r>
      <rPr>
        <sz val="11"/>
        <color theme="1"/>
        <rFont val="Calibri"/>
        <family val="2"/>
        <scheme val="minor"/>
      </rPr>
      <t xml:space="preserve">ANEXO III </t>
    </r>
    <r>
      <rPr>
        <i/>
        <sz val="11"/>
        <color theme="1"/>
        <rFont val="Cambria"/>
        <family val="1"/>
        <scheme val="major"/>
      </rPr>
      <t>- Planilha quantitativa das secretarias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</si>
</sst>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&quot;R$&quot;#,##0.00"/>
    <numFmt numFmtId="165" formatCode="&quot;R$&quot;\ #,##0.00"/>
  </numFmts>
  <fonts count="2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b/>
      <u/>
      <sz val="12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0"/>
      <name val="Cambria"/>
      <family val="1"/>
      <scheme val="major"/>
    </font>
    <font>
      <sz val="10"/>
      <color rgb="FF000000"/>
      <name val="Cambria"/>
      <family val="1"/>
      <scheme val="major"/>
    </font>
    <font>
      <i/>
      <sz val="10"/>
      <color theme="1"/>
      <name val="Cambria"/>
      <family val="1"/>
      <scheme val="major"/>
    </font>
    <font>
      <b/>
      <sz val="10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9"/>
      <name val="Cambria"/>
      <family val="1"/>
      <scheme val="major"/>
    </font>
    <font>
      <sz val="9"/>
      <name val="Cambria"/>
      <family val="1"/>
      <scheme val="major"/>
    </font>
    <font>
      <sz val="9"/>
      <color rgb="FF000000"/>
      <name val="Cambria"/>
      <family val="1"/>
      <scheme val="major"/>
    </font>
    <font>
      <i/>
      <sz val="9"/>
      <color theme="1"/>
      <name val="Cambria"/>
      <family val="1"/>
      <scheme val="major"/>
    </font>
    <font>
      <i/>
      <sz val="8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8"/>
      <name val="Cambria"/>
      <family val="1"/>
      <scheme val="major"/>
    </font>
    <font>
      <sz val="8"/>
      <name val="Cambria"/>
      <family val="1"/>
      <scheme val="major"/>
    </font>
    <font>
      <b/>
      <sz val="11"/>
      <color theme="0"/>
      <name val="Calibri"/>
      <family val="2"/>
      <scheme val="minor"/>
    </font>
    <font>
      <i/>
      <sz val="11"/>
      <color theme="1"/>
      <name val="Cambria"/>
      <family val="1"/>
      <scheme val="major"/>
    </font>
  </fonts>
  <fills count="2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rgb="FFFFFF00"/>
      </patternFill>
    </fill>
    <fill>
      <patternFill patternType="solid">
        <fgColor rgb="FFEEECE1"/>
        <bgColor rgb="FFEEECE1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EEECE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FFFF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A5A5A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double">
        <color rgb="FF3F3F3F"/>
      </left>
      <right/>
      <top style="double">
        <color rgb="FF3F3F3F"/>
      </top>
      <bottom style="medium">
        <color indexed="64"/>
      </bottom>
      <diagonal/>
    </border>
    <border>
      <left/>
      <right style="medium">
        <color indexed="64"/>
      </right>
      <top style="double">
        <color rgb="FF3F3F3F"/>
      </top>
      <bottom style="medium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44" fontId="8" fillId="0" borderId="0" applyFont="0" applyFill="0" applyBorder="0" applyAlignment="0" applyProtection="0"/>
    <xf numFmtId="0" fontId="24" fillId="21" borderId="16" applyNumberFormat="0" applyAlignment="0" applyProtection="0"/>
  </cellStyleXfs>
  <cellXfs count="293">
    <xf numFmtId="0" fontId="0" fillId="0" borderId="0" xfId="0"/>
    <xf numFmtId="164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/>
    </xf>
    <xf numFmtId="164" fontId="2" fillId="9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5" fillId="18" borderId="1" xfId="0" applyFont="1" applyFill="1" applyBorder="1" applyAlignment="1">
      <alignment horizontal="center" vertical="center"/>
    </xf>
    <xf numFmtId="165" fontId="0" fillId="0" borderId="0" xfId="0" applyNumberFormat="1"/>
    <xf numFmtId="164" fontId="2" fillId="12" borderId="1" xfId="0" applyNumberFormat="1" applyFont="1" applyFill="1" applyBorder="1" applyAlignment="1">
      <alignment horizontal="center" vertical="center"/>
    </xf>
    <xf numFmtId="164" fontId="2" fillId="11" borderId="1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0" fontId="5" fillId="18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/>
    </xf>
    <xf numFmtId="164" fontId="2" fillId="12" borderId="2" xfId="0" applyNumberFormat="1" applyFont="1" applyFill="1" applyBorder="1" applyAlignment="1">
      <alignment vertical="center"/>
    </xf>
    <xf numFmtId="164" fontId="2" fillId="11" borderId="2" xfId="0" applyNumberFormat="1" applyFont="1" applyFill="1" applyBorder="1" applyAlignment="1">
      <alignment horizontal="center" vertical="center"/>
    </xf>
    <xf numFmtId="164" fontId="1" fillId="7" borderId="0" xfId="0" applyNumberFormat="1" applyFont="1" applyFill="1" applyAlignment="1">
      <alignment horizontal="center" vertical="center"/>
    </xf>
    <xf numFmtId="164" fontId="2" fillId="12" borderId="2" xfId="0" applyNumberFormat="1" applyFont="1" applyFill="1" applyBorder="1" applyAlignment="1">
      <alignment horizontal="center" vertical="center"/>
    </xf>
    <xf numFmtId="0" fontId="2" fillId="20" borderId="1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left" vertical="center"/>
    </xf>
    <xf numFmtId="164" fontId="2" fillId="20" borderId="1" xfId="0" applyNumberFormat="1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164" fontId="2" fillId="6" borderId="10" xfId="0" applyNumberFormat="1" applyFont="1" applyFill="1" applyBorder="1" applyAlignment="1">
      <alignment horizontal="center" vertical="center"/>
    </xf>
    <xf numFmtId="164" fontId="2" fillId="6" borderId="10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1" fillId="13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/>
    </xf>
    <xf numFmtId="0" fontId="9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5" borderId="1" xfId="0" applyNumberFormat="1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165" fontId="11" fillId="9" borderId="1" xfId="0" applyNumberFormat="1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165" fontId="11" fillId="12" borderId="1" xfId="0" applyNumberFormat="1" applyFont="1" applyFill="1" applyBorder="1" applyAlignment="1">
      <alignment horizontal="center" vertical="center"/>
    </xf>
    <xf numFmtId="165" fontId="11" fillId="11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165" fontId="11" fillId="2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wrapText="1"/>
    </xf>
    <xf numFmtId="165" fontId="9" fillId="0" borderId="0" xfId="0" applyNumberFormat="1" applyFont="1"/>
    <xf numFmtId="0" fontId="15" fillId="0" borderId="0" xfId="0" applyFont="1"/>
    <xf numFmtId="0" fontId="11" fillId="14" borderId="1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/>
    </xf>
    <xf numFmtId="0" fontId="11" fillId="14" borderId="1" xfId="0" applyFont="1" applyFill="1" applyBorder="1" applyAlignment="1">
      <alignment horizontal="center" vertical="center"/>
    </xf>
    <xf numFmtId="0" fontId="11" fillId="15" borderId="1" xfId="0" applyFont="1" applyFill="1" applyBorder="1" applyAlignment="1">
      <alignment horizontal="center" vertical="center"/>
    </xf>
    <xf numFmtId="0" fontId="9" fillId="0" borderId="0" xfId="0" applyFont="1" applyBorder="1"/>
    <xf numFmtId="164" fontId="11" fillId="2" borderId="1" xfId="0" applyNumberFormat="1" applyFont="1" applyFill="1" applyBorder="1" applyAlignment="1">
      <alignment horizontal="center" vertical="center"/>
    </xf>
    <xf numFmtId="0" fontId="11" fillId="7" borderId="1" xfId="0" applyNumberFormat="1" applyFont="1" applyFill="1" applyBorder="1" applyAlignment="1">
      <alignment horizontal="center" vertical="center"/>
    </xf>
    <xf numFmtId="164" fontId="11" fillId="7" borderId="1" xfId="0" applyNumberFormat="1" applyFont="1" applyFill="1" applyBorder="1" applyAlignment="1">
      <alignment horizontal="center" vertical="center"/>
    </xf>
    <xf numFmtId="165" fontId="11" fillId="5" borderId="1" xfId="0" applyNumberFormat="1" applyFont="1" applyFill="1" applyBorder="1" applyAlignment="1">
      <alignment horizontal="center" vertical="center"/>
    </xf>
    <xf numFmtId="0" fontId="11" fillId="9" borderId="1" xfId="0" applyNumberFormat="1" applyFont="1" applyFill="1" applyBorder="1" applyAlignment="1">
      <alignment horizontal="center" vertical="center"/>
    </xf>
    <xf numFmtId="0" fontId="11" fillId="11" borderId="1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164" fontId="11" fillId="5" borderId="1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wrapText="1"/>
    </xf>
    <xf numFmtId="164" fontId="11" fillId="11" borderId="1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 wrapText="1"/>
    </xf>
    <xf numFmtId="0" fontId="9" fillId="2" borderId="1" xfId="0" applyFont="1" applyFill="1" applyBorder="1"/>
    <xf numFmtId="3" fontId="11" fillId="1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165" fontId="15" fillId="0" borderId="0" xfId="0" applyNumberFormat="1" applyFont="1"/>
    <xf numFmtId="0" fontId="21" fillId="0" borderId="0" xfId="0" applyFont="1"/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165" fontId="23" fillId="2" borderId="1" xfId="0" applyNumberFormat="1" applyFont="1" applyFill="1" applyBorder="1" applyAlignment="1">
      <alignment horizontal="center" vertical="center" wrapText="1"/>
    </xf>
    <xf numFmtId="0" fontId="23" fillId="7" borderId="2" xfId="0" applyFont="1" applyFill="1" applyBorder="1" applyAlignment="1">
      <alignment horizontal="center" vertical="center" wrapText="1"/>
    </xf>
    <xf numFmtId="164" fontId="23" fillId="7" borderId="1" xfId="0" applyNumberFormat="1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164" fontId="23" fillId="5" borderId="1" xfId="0" applyNumberFormat="1" applyFont="1" applyFill="1" applyBorder="1" applyAlignment="1">
      <alignment horizontal="center" vertical="center" wrapText="1"/>
    </xf>
    <xf numFmtId="44" fontId="23" fillId="2" borderId="1" xfId="2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center"/>
    </xf>
    <xf numFmtId="164" fontId="21" fillId="12" borderId="1" xfId="0" applyNumberFormat="1" applyFont="1" applyFill="1" applyBorder="1" applyAlignment="1">
      <alignment horizontal="center" vertical="center"/>
    </xf>
    <xf numFmtId="0" fontId="21" fillId="11" borderId="1" xfId="0" applyFont="1" applyFill="1" applyBorder="1" applyAlignment="1">
      <alignment horizontal="center" vertical="center"/>
    </xf>
    <xf numFmtId="164" fontId="21" fillId="11" borderId="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23" fillId="2" borderId="1" xfId="0" applyNumberFormat="1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 wrapText="1"/>
    </xf>
    <xf numFmtId="0" fontId="21" fillId="7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3" fillId="2" borderId="1" xfId="1" applyFont="1" applyFill="1" applyBorder="1" applyAlignment="1">
      <alignment horizontal="left" vertical="center" wrapText="1"/>
    </xf>
    <xf numFmtId="44" fontId="23" fillId="2" borderId="1" xfId="2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65" fontId="21" fillId="0" borderId="0" xfId="0" applyNumberFormat="1" applyFont="1"/>
    <xf numFmtId="0" fontId="11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164" fontId="11" fillId="9" borderId="2" xfId="0" applyNumberFormat="1" applyFont="1" applyFill="1" applyBorder="1" applyAlignment="1">
      <alignment horizontal="center" vertical="center"/>
    </xf>
    <xf numFmtId="0" fontId="9" fillId="12" borderId="1" xfId="0" applyNumberFormat="1" applyFont="1" applyFill="1" applyBorder="1" applyAlignment="1">
      <alignment horizontal="center" vertical="center"/>
    </xf>
    <xf numFmtId="165" fontId="9" fillId="12" borderId="1" xfId="0" applyNumberFormat="1" applyFont="1" applyFill="1" applyBorder="1" applyAlignment="1">
      <alignment horizontal="center" vertical="center"/>
    </xf>
    <xf numFmtId="0" fontId="9" fillId="11" borderId="1" xfId="0" applyNumberFormat="1" applyFont="1" applyFill="1" applyBorder="1" applyAlignment="1">
      <alignment horizontal="center" vertical="center"/>
    </xf>
    <xf numFmtId="165" fontId="9" fillId="11" borderId="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165" fontId="11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NumberFormat="1" applyFont="1"/>
    <xf numFmtId="0" fontId="17" fillId="5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5" borderId="2" xfId="0" applyNumberFormat="1" applyFont="1" applyFill="1" applyBorder="1" applyAlignment="1">
      <alignment horizontal="center" vertical="center"/>
    </xf>
    <xf numFmtId="0" fontId="9" fillId="9" borderId="1" xfId="0" applyNumberFormat="1" applyFont="1" applyFill="1" applyBorder="1" applyAlignment="1">
      <alignment horizontal="center" vertical="center"/>
    </xf>
    <xf numFmtId="165" fontId="9" fillId="9" borderId="1" xfId="0" applyNumberFormat="1" applyFont="1" applyFill="1" applyBorder="1" applyAlignment="1">
      <alignment horizontal="center" vertical="center"/>
    </xf>
    <xf numFmtId="0" fontId="9" fillId="16" borderId="1" xfId="0" applyFont="1" applyFill="1" applyBorder="1" applyAlignment="1">
      <alignment horizontal="center" vertical="center"/>
    </xf>
    <xf numFmtId="165" fontId="9" fillId="16" borderId="1" xfId="0" applyNumberFormat="1" applyFont="1" applyFill="1" applyBorder="1" applyAlignment="1">
      <alignment horizontal="center" vertical="center"/>
    </xf>
    <xf numFmtId="0" fontId="9" fillId="5" borderId="2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/>
    </xf>
    <xf numFmtId="164" fontId="9" fillId="9" borderId="1" xfId="0" applyNumberFormat="1" applyFont="1" applyFill="1" applyBorder="1" applyAlignment="1">
      <alignment horizontal="center" vertical="center"/>
    </xf>
    <xf numFmtId="0" fontId="9" fillId="16" borderId="1" xfId="0" applyFont="1" applyFill="1" applyBorder="1" applyAlignment="1">
      <alignment horizontal="center"/>
    </xf>
    <xf numFmtId="165" fontId="9" fillId="9" borderId="1" xfId="0" applyNumberFormat="1" applyFont="1" applyFill="1" applyBorder="1" applyAlignment="1">
      <alignment horizontal="center" vertical="center"/>
    </xf>
    <xf numFmtId="165" fontId="9" fillId="16" borderId="1" xfId="0" applyNumberFormat="1" applyFont="1" applyFill="1" applyBorder="1" applyAlignment="1">
      <alignment horizontal="center" vertical="center"/>
    </xf>
    <xf numFmtId="165" fontId="17" fillId="2" borderId="2" xfId="0" applyNumberFormat="1" applyFont="1" applyFill="1" applyBorder="1" applyAlignment="1">
      <alignment horizontal="center" vertical="center"/>
    </xf>
    <xf numFmtId="165" fontId="17" fillId="7" borderId="1" xfId="0" applyNumberFormat="1" applyFont="1" applyFill="1" applyBorder="1" applyAlignment="1">
      <alignment horizontal="center" vertical="center"/>
    </xf>
    <xf numFmtId="165" fontId="17" fillId="5" borderId="2" xfId="0" applyNumberFormat="1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165" fontId="17" fillId="9" borderId="1" xfId="0" applyNumberFormat="1" applyFont="1" applyFill="1" applyBorder="1" applyAlignment="1">
      <alignment horizontal="center" vertical="center"/>
    </xf>
    <xf numFmtId="0" fontId="17" fillId="12" borderId="1" xfId="0" applyFont="1" applyFill="1" applyBorder="1" applyAlignment="1">
      <alignment horizontal="center" vertical="center"/>
    </xf>
    <xf numFmtId="165" fontId="17" fillId="12" borderId="1" xfId="0" applyNumberFormat="1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165" fontId="17" fillId="11" borderId="1" xfId="0" applyNumberFormat="1" applyFont="1" applyFill="1" applyBorder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165" fontId="17" fillId="7" borderId="2" xfId="0" applyNumberFormat="1" applyFont="1" applyFill="1" applyBorder="1" applyAlignment="1">
      <alignment horizontal="center" vertical="center"/>
    </xf>
    <xf numFmtId="0" fontId="15" fillId="0" borderId="0" xfId="0" quotePrefix="1" applyFont="1"/>
    <xf numFmtId="0" fontId="17" fillId="2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wrapText="1"/>
    </xf>
    <xf numFmtId="0" fontId="18" fillId="4" borderId="1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7" fillId="8" borderId="7" xfId="0" applyFont="1" applyFill="1" applyBorder="1" applyAlignment="1">
      <alignment horizontal="center" vertical="center"/>
    </xf>
    <xf numFmtId="0" fontId="15" fillId="2" borderId="12" xfId="0" applyFont="1" applyFill="1" applyBorder="1"/>
    <xf numFmtId="0" fontId="17" fillId="2" borderId="12" xfId="0" applyFont="1" applyFill="1" applyBorder="1" applyAlignment="1">
      <alignment horizontal="center" vertical="center"/>
    </xf>
    <xf numFmtId="0" fontId="9" fillId="14" borderId="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 wrapText="1"/>
    </xf>
    <xf numFmtId="165" fontId="9" fillId="2" borderId="6" xfId="0" applyNumberFormat="1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10" fillId="13" borderId="17" xfId="0" applyFont="1" applyFill="1" applyBorder="1" applyAlignment="1">
      <alignment horizontal="center" vertical="center" wrapText="1"/>
    </xf>
    <xf numFmtId="0" fontId="9" fillId="0" borderId="20" xfId="0" applyFont="1" applyBorder="1"/>
    <xf numFmtId="0" fontId="9" fillId="0" borderId="23" xfId="0" applyFont="1" applyBorder="1"/>
    <xf numFmtId="0" fontId="24" fillId="21" borderId="31" xfId="3" applyBorder="1"/>
    <xf numFmtId="0" fontId="14" fillId="2" borderId="17" xfId="0" applyFont="1" applyFill="1" applyBorder="1" applyAlignment="1">
      <alignment horizontal="center" vertical="center" wrapText="1"/>
    </xf>
    <xf numFmtId="0" fontId="14" fillId="14" borderId="17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24" fillId="21" borderId="32" xfId="3" applyBorder="1"/>
    <xf numFmtId="0" fontId="22" fillId="2" borderId="17" xfId="0" applyFont="1" applyFill="1" applyBorder="1" applyAlignment="1">
      <alignment horizontal="center" vertical="center" wrapText="1"/>
    </xf>
    <xf numFmtId="0" fontId="21" fillId="0" borderId="20" xfId="0" applyFont="1" applyBorder="1"/>
    <xf numFmtId="0" fontId="4" fillId="2" borderId="17" xfId="0" applyFont="1" applyFill="1" applyBorder="1" applyAlignment="1">
      <alignment horizontal="center" vertical="center" wrapText="1"/>
    </xf>
    <xf numFmtId="0" fontId="24" fillId="21" borderId="37" xfId="3" applyBorder="1" applyAlignment="1">
      <alignment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165" fontId="17" fillId="7" borderId="8" xfId="0" applyNumberFormat="1" applyFont="1" applyFill="1" applyBorder="1" applyAlignment="1">
      <alignment horizontal="center" vertical="center"/>
    </xf>
    <xf numFmtId="165" fontId="17" fillId="7" borderId="13" xfId="0" applyNumberFormat="1" applyFont="1" applyFill="1" applyBorder="1" applyAlignment="1">
      <alignment horizontal="center" vertical="center"/>
    </xf>
    <xf numFmtId="0" fontId="15" fillId="12" borderId="3" xfId="0" applyFont="1" applyFill="1" applyBorder="1" applyAlignment="1">
      <alignment horizontal="center" vertical="center"/>
    </xf>
    <xf numFmtId="0" fontId="15" fillId="12" borderId="5" xfId="0" applyFont="1" applyFill="1" applyBorder="1" applyAlignment="1">
      <alignment horizontal="center" vertical="center"/>
    </xf>
    <xf numFmtId="0" fontId="15" fillId="11" borderId="3" xfId="0" applyFont="1" applyFill="1" applyBorder="1" applyAlignment="1">
      <alignment horizontal="center" vertical="center"/>
    </xf>
    <xf numFmtId="0" fontId="15" fillId="11" borderId="5" xfId="0" applyFont="1" applyFill="1" applyBorder="1" applyAlignment="1">
      <alignment horizontal="center" vertical="center"/>
    </xf>
    <xf numFmtId="0" fontId="24" fillId="21" borderId="28" xfId="3" applyBorder="1" applyAlignment="1">
      <alignment horizontal="center" vertical="center" wrapText="1"/>
    </xf>
    <xf numFmtId="0" fontId="24" fillId="21" borderId="29" xfId="3" applyBorder="1" applyAlignment="1">
      <alignment horizontal="center" vertical="center" wrapText="1"/>
    </xf>
    <xf numFmtId="0" fontId="24" fillId="21" borderId="30" xfId="3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/>
    </xf>
    <xf numFmtId="3" fontId="17" fillId="7" borderId="3" xfId="0" applyNumberFormat="1" applyFont="1" applyFill="1" applyBorder="1" applyAlignment="1">
      <alignment horizontal="center" vertical="center" wrapText="1"/>
    </xf>
    <xf numFmtId="3" fontId="17" fillId="7" borderId="5" xfId="0" applyNumberFormat="1" applyFont="1" applyFill="1" applyBorder="1" applyAlignment="1">
      <alignment horizontal="center" vertical="center" wrapText="1"/>
    </xf>
    <xf numFmtId="164" fontId="15" fillId="5" borderId="3" xfId="0" applyNumberFormat="1" applyFont="1" applyFill="1" applyBorder="1" applyAlignment="1">
      <alignment horizontal="center" vertical="center"/>
    </xf>
    <xf numFmtId="164" fontId="15" fillId="5" borderId="4" xfId="0" applyNumberFormat="1" applyFont="1" applyFill="1" applyBorder="1" applyAlignment="1">
      <alignment horizontal="center" vertical="center"/>
    </xf>
    <xf numFmtId="165" fontId="17" fillId="11" borderId="14" xfId="0" applyNumberFormat="1" applyFont="1" applyFill="1" applyBorder="1" applyAlignment="1">
      <alignment horizontal="center" vertical="center"/>
    </xf>
    <xf numFmtId="165" fontId="17" fillId="11" borderId="15" xfId="0" applyNumberFormat="1" applyFont="1" applyFill="1" applyBorder="1" applyAlignment="1">
      <alignment horizontal="center" vertical="center"/>
    </xf>
    <xf numFmtId="165" fontId="17" fillId="12" borderId="14" xfId="0" applyNumberFormat="1" applyFont="1" applyFill="1" applyBorder="1" applyAlignment="1">
      <alignment horizontal="center" vertical="center"/>
    </xf>
    <xf numFmtId="165" fontId="17" fillId="12" borderId="15" xfId="0" applyNumberFormat="1" applyFont="1" applyFill="1" applyBorder="1" applyAlignment="1">
      <alignment horizontal="center" vertical="center"/>
    </xf>
    <xf numFmtId="165" fontId="17" fillId="9" borderId="14" xfId="0" applyNumberFormat="1" applyFont="1" applyFill="1" applyBorder="1" applyAlignment="1">
      <alignment horizontal="center" vertical="center"/>
    </xf>
    <xf numFmtId="165" fontId="17" fillId="9" borderId="15" xfId="0" applyNumberFormat="1" applyFont="1" applyFill="1" applyBorder="1" applyAlignment="1">
      <alignment horizontal="center" vertical="center"/>
    </xf>
    <xf numFmtId="165" fontId="17" fillId="5" borderId="14" xfId="0" applyNumberFormat="1" applyFont="1" applyFill="1" applyBorder="1" applyAlignment="1">
      <alignment horizontal="center" vertical="center"/>
    </xf>
    <xf numFmtId="165" fontId="17" fillId="5" borderId="15" xfId="0" applyNumberFormat="1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12" borderId="3" xfId="0" applyFont="1" applyFill="1" applyBorder="1" applyAlignment="1">
      <alignment horizontal="center" vertical="center"/>
    </xf>
    <xf numFmtId="0" fontId="9" fillId="12" borderId="5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5" xfId="0" applyFont="1" applyFill="1" applyBorder="1" applyAlignment="1">
      <alignment horizontal="center" vertical="center"/>
    </xf>
    <xf numFmtId="0" fontId="24" fillId="21" borderId="16" xfId="3" applyAlignment="1">
      <alignment horizontal="center" vertical="center" wrapText="1"/>
    </xf>
    <xf numFmtId="0" fontId="24" fillId="21" borderId="24" xfId="3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21" fillId="12" borderId="1" xfId="0" applyNumberFormat="1" applyFont="1" applyFill="1" applyBorder="1" applyAlignment="1">
      <alignment horizontal="center" vertical="center"/>
    </xf>
    <xf numFmtId="165" fontId="21" fillId="11" borderId="1" xfId="0" applyNumberFormat="1" applyFont="1" applyFill="1" applyBorder="1" applyAlignment="1">
      <alignment horizontal="center" vertical="center"/>
    </xf>
    <xf numFmtId="165" fontId="21" fillId="0" borderId="2" xfId="0" applyNumberFormat="1" applyFont="1" applyBorder="1" applyAlignment="1">
      <alignment horizontal="center" vertical="center"/>
    </xf>
    <xf numFmtId="165" fontId="21" fillId="0" borderId="6" xfId="0" applyNumberFormat="1" applyFont="1" applyBorder="1" applyAlignment="1">
      <alignment horizontal="center" vertical="center"/>
    </xf>
    <xf numFmtId="165" fontId="23" fillId="0" borderId="2" xfId="0" applyNumberFormat="1" applyFont="1" applyBorder="1" applyAlignment="1">
      <alignment horizontal="center" vertical="center"/>
    </xf>
    <xf numFmtId="165" fontId="23" fillId="0" borderId="6" xfId="0" applyNumberFormat="1" applyFont="1" applyBorder="1" applyAlignment="1">
      <alignment horizontal="center" vertical="center"/>
    </xf>
    <xf numFmtId="0" fontId="21" fillId="11" borderId="3" xfId="0" applyFont="1" applyFill="1" applyBorder="1" applyAlignment="1">
      <alignment horizontal="center" vertical="center"/>
    </xf>
    <xf numFmtId="0" fontId="21" fillId="11" borderId="5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21" fillId="12" borderId="3" xfId="0" applyFont="1" applyFill="1" applyBorder="1" applyAlignment="1">
      <alignment horizontal="center" vertical="center"/>
    </xf>
    <xf numFmtId="0" fontId="21" fillId="12" borderId="5" xfId="0" applyFont="1" applyFill="1" applyBorder="1" applyAlignment="1">
      <alignment horizontal="center" vertical="center"/>
    </xf>
    <xf numFmtId="0" fontId="23" fillId="7" borderId="3" xfId="0" applyFont="1" applyFill="1" applyBorder="1" applyAlignment="1">
      <alignment horizontal="center" vertical="center" wrapText="1"/>
    </xf>
    <xf numFmtId="0" fontId="23" fillId="7" borderId="5" xfId="0" applyFont="1" applyFill="1" applyBorder="1" applyAlignment="1">
      <alignment horizontal="center" vertical="center" wrapText="1"/>
    </xf>
    <xf numFmtId="165" fontId="9" fillId="5" borderId="2" xfId="0" applyNumberFormat="1" applyFont="1" applyFill="1" applyBorder="1" applyAlignment="1">
      <alignment horizontal="center"/>
    </xf>
    <xf numFmtId="165" fontId="9" fillId="5" borderId="6" xfId="0" applyNumberFormat="1" applyFont="1" applyFill="1" applyBorder="1" applyAlignment="1">
      <alignment horizontal="center"/>
    </xf>
    <xf numFmtId="165" fontId="9" fillId="19" borderId="2" xfId="0" applyNumberFormat="1" applyFont="1" applyFill="1" applyBorder="1" applyAlignment="1">
      <alignment horizontal="center"/>
    </xf>
    <xf numFmtId="165" fontId="9" fillId="19" borderId="6" xfId="0" applyNumberFormat="1" applyFont="1" applyFill="1" applyBorder="1" applyAlignment="1">
      <alignment horizontal="center"/>
    </xf>
    <xf numFmtId="165" fontId="9" fillId="12" borderId="2" xfId="0" applyNumberFormat="1" applyFont="1" applyFill="1" applyBorder="1" applyAlignment="1">
      <alignment horizontal="center"/>
    </xf>
    <xf numFmtId="165" fontId="9" fillId="12" borderId="6" xfId="0" applyNumberFormat="1" applyFont="1" applyFill="1" applyBorder="1" applyAlignment="1">
      <alignment horizontal="center"/>
    </xf>
    <xf numFmtId="165" fontId="9" fillId="11" borderId="2" xfId="0" applyNumberFormat="1" applyFont="1" applyFill="1" applyBorder="1" applyAlignment="1">
      <alignment horizontal="center" vertical="center"/>
    </xf>
    <xf numFmtId="165" fontId="9" fillId="11" borderId="6" xfId="0" applyNumberFormat="1" applyFont="1" applyFill="1" applyBorder="1" applyAlignment="1">
      <alignment horizontal="center" vertical="center"/>
    </xf>
    <xf numFmtId="165" fontId="9" fillId="17" borderId="2" xfId="0" applyNumberFormat="1" applyFont="1" applyFill="1" applyBorder="1" applyAlignment="1">
      <alignment horizontal="center"/>
    </xf>
    <xf numFmtId="165" fontId="9" fillId="17" borderId="6" xfId="0" applyNumberFormat="1" applyFont="1" applyFill="1" applyBorder="1" applyAlignment="1">
      <alignment horizontal="center"/>
    </xf>
    <xf numFmtId="0" fontId="9" fillId="9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165" fontId="9" fillId="5" borderId="1" xfId="0" applyNumberFormat="1" applyFont="1" applyFill="1" applyBorder="1" applyAlignment="1">
      <alignment horizontal="center" vertical="center"/>
    </xf>
    <xf numFmtId="165" fontId="9" fillId="9" borderId="1" xfId="0" applyNumberFormat="1" applyFont="1" applyFill="1" applyBorder="1" applyAlignment="1">
      <alignment horizontal="center" vertical="center"/>
    </xf>
    <xf numFmtId="165" fontId="9" fillId="11" borderId="1" xfId="0" applyNumberFormat="1" applyFont="1" applyFill="1" applyBorder="1" applyAlignment="1">
      <alignment horizontal="center" vertical="center"/>
    </xf>
    <xf numFmtId="0" fontId="9" fillId="16" borderId="3" xfId="0" applyFont="1" applyFill="1" applyBorder="1" applyAlignment="1">
      <alignment horizontal="center" vertical="center"/>
    </xf>
    <xf numFmtId="0" fontId="9" fillId="16" borderId="5" xfId="0" applyFont="1" applyFill="1" applyBorder="1" applyAlignment="1">
      <alignment horizontal="center" vertical="center"/>
    </xf>
    <xf numFmtId="0" fontId="24" fillId="21" borderId="34" xfId="3" applyBorder="1" applyAlignment="1">
      <alignment horizontal="center" vertical="center" wrapText="1"/>
    </xf>
    <xf numFmtId="0" fontId="24" fillId="21" borderId="35" xfId="3" applyBorder="1" applyAlignment="1">
      <alignment horizontal="center" vertical="center" wrapText="1"/>
    </xf>
    <xf numFmtId="0" fontId="24" fillId="21" borderId="36" xfId="3" applyBorder="1" applyAlignment="1">
      <alignment horizontal="center" vertical="center" wrapText="1"/>
    </xf>
    <xf numFmtId="165" fontId="9" fillId="12" borderId="1" xfId="0" applyNumberFormat="1" applyFont="1" applyFill="1" applyBorder="1" applyAlignment="1">
      <alignment horizontal="center" vertical="center"/>
    </xf>
    <xf numFmtId="165" fontId="9" fillId="16" borderId="1" xfId="0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4">
    <cellStyle name="Célula de Verificação" xfId="3" builtinId="23"/>
    <cellStyle name="Hiperlink" xfId="1" builtinId="8"/>
    <cellStyle name="Mo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tabSelected="1" zoomScale="115" zoomScaleNormal="115" workbookViewId="0">
      <selection activeCell="B4" sqref="B4"/>
    </sheetView>
  </sheetViews>
  <sheetFormatPr defaultRowHeight="12.75" x14ac:dyDescent="0.2"/>
  <cols>
    <col min="1" max="1" width="5.140625" style="34" customWidth="1"/>
    <col min="2" max="2" width="38.28515625" style="34" customWidth="1"/>
    <col min="3" max="3" width="6.7109375" style="34" customWidth="1"/>
    <col min="4" max="4" width="8.7109375" style="34" customWidth="1"/>
    <col min="5" max="5" width="4.85546875" style="34" customWidth="1"/>
    <col min="6" max="6" width="10.140625" style="34" customWidth="1"/>
    <col min="7" max="7" width="5.5703125" style="34" customWidth="1"/>
    <col min="8" max="8" width="10" style="34" customWidth="1"/>
    <col min="9" max="9" width="5" style="34" customWidth="1"/>
    <col min="10" max="10" width="10.28515625" style="34" customWidth="1"/>
    <col min="11" max="11" width="6.28515625" style="34" customWidth="1"/>
    <col min="12" max="12" width="9.85546875" style="34" customWidth="1"/>
    <col min="13" max="13" width="5.5703125" style="34" customWidth="1"/>
    <col min="14" max="14" width="12.85546875" style="34" customWidth="1"/>
    <col min="15" max="16384" width="9.140625" style="34"/>
  </cols>
  <sheetData>
    <row r="1" spans="1:16" ht="15.75" thickBot="1" x14ac:dyDescent="0.25">
      <c r="A1" s="195" t="s">
        <v>360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7"/>
      <c r="N1" s="182"/>
      <c r="O1" s="56"/>
    </row>
    <row r="2" spans="1:16" ht="15.75" thickBot="1" x14ac:dyDescent="0.3">
      <c r="A2" s="205" t="s">
        <v>359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7"/>
      <c r="N2" s="184"/>
      <c r="O2" s="56"/>
    </row>
    <row r="3" spans="1:16" ht="42.75" customHeight="1" x14ac:dyDescent="0.2">
      <c r="A3" s="180" t="s">
        <v>0</v>
      </c>
      <c r="B3" s="180" t="s">
        <v>1</v>
      </c>
      <c r="C3" s="181" t="s">
        <v>2</v>
      </c>
      <c r="D3" s="180" t="s">
        <v>3</v>
      </c>
      <c r="E3" s="210" t="s">
        <v>346</v>
      </c>
      <c r="F3" s="211"/>
      <c r="G3" s="212" t="s">
        <v>345</v>
      </c>
      <c r="H3" s="213"/>
      <c r="I3" s="208" t="s">
        <v>344</v>
      </c>
      <c r="J3" s="209"/>
      <c r="K3" s="201" t="s">
        <v>343</v>
      </c>
      <c r="L3" s="202"/>
      <c r="M3" s="203" t="s">
        <v>347</v>
      </c>
      <c r="N3" s="204"/>
      <c r="O3" s="51"/>
    </row>
    <row r="4" spans="1:16" ht="20.100000000000001" customHeight="1" x14ac:dyDescent="0.2">
      <c r="A4" s="80">
        <v>1</v>
      </c>
      <c r="B4" s="81" t="s">
        <v>6</v>
      </c>
      <c r="C4" s="32" t="s">
        <v>2</v>
      </c>
      <c r="D4" s="154">
        <v>10.62</v>
      </c>
      <c r="E4" s="82">
        <v>0</v>
      </c>
      <c r="F4" s="155">
        <f>(E4*D4)</f>
        <v>0</v>
      </c>
      <c r="G4" s="138">
        <v>0</v>
      </c>
      <c r="H4" s="156">
        <f t="shared" ref="H4:H35" si="0">(G4*D4)</f>
        <v>0</v>
      </c>
      <c r="I4" s="157">
        <v>5</v>
      </c>
      <c r="J4" s="158">
        <f t="shared" ref="J4:J35" si="1">(I4*D4)</f>
        <v>53.1</v>
      </c>
      <c r="K4" s="159">
        <v>0</v>
      </c>
      <c r="L4" s="160">
        <f t="shared" ref="L4:L35" si="2">(K4*D4)</f>
        <v>0</v>
      </c>
      <c r="M4" s="161">
        <v>0</v>
      </c>
      <c r="N4" s="162">
        <f t="shared" ref="N4:N35" si="3">(M4*D4)</f>
        <v>0</v>
      </c>
      <c r="O4" s="51"/>
      <c r="P4" s="31"/>
    </row>
    <row r="5" spans="1:16" ht="26.25" customHeight="1" x14ac:dyDescent="0.2">
      <c r="A5" s="83">
        <v>2</v>
      </c>
      <c r="B5" s="84" t="s">
        <v>239</v>
      </c>
      <c r="C5" s="33" t="s">
        <v>2</v>
      </c>
      <c r="D5" s="154">
        <v>200.5</v>
      </c>
      <c r="E5" s="82">
        <v>0</v>
      </c>
      <c r="F5" s="155">
        <f t="shared" ref="F5:F74" si="4">(E5*D5)</f>
        <v>0</v>
      </c>
      <c r="G5" s="138">
        <v>0</v>
      </c>
      <c r="H5" s="156">
        <f t="shared" si="0"/>
        <v>0</v>
      </c>
      <c r="I5" s="157">
        <v>5</v>
      </c>
      <c r="J5" s="158">
        <f t="shared" si="1"/>
        <v>1002.5</v>
      </c>
      <c r="K5" s="159">
        <v>0</v>
      </c>
      <c r="L5" s="160">
        <f t="shared" si="2"/>
        <v>0</v>
      </c>
      <c r="M5" s="161">
        <v>0</v>
      </c>
      <c r="N5" s="162">
        <f t="shared" si="3"/>
        <v>0</v>
      </c>
      <c r="O5" s="51"/>
      <c r="P5" s="31"/>
    </row>
    <row r="6" spans="1:16" ht="20.100000000000001" customHeight="1" x14ac:dyDescent="0.2">
      <c r="A6" s="83">
        <v>3</v>
      </c>
      <c r="B6" s="85" t="s">
        <v>29</v>
      </c>
      <c r="C6" s="33" t="s">
        <v>64</v>
      </c>
      <c r="D6" s="154">
        <v>2.25</v>
      </c>
      <c r="E6" s="82">
        <v>25</v>
      </c>
      <c r="F6" s="155">
        <f t="shared" si="4"/>
        <v>56.25</v>
      </c>
      <c r="G6" s="138">
        <v>25</v>
      </c>
      <c r="H6" s="156">
        <f t="shared" si="0"/>
        <v>56.25</v>
      </c>
      <c r="I6" s="157">
        <v>5</v>
      </c>
      <c r="J6" s="158">
        <f t="shared" si="1"/>
        <v>11.25</v>
      </c>
      <c r="K6" s="159">
        <v>100</v>
      </c>
      <c r="L6" s="160">
        <f t="shared" si="2"/>
        <v>225</v>
      </c>
      <c r="M6" s="161">
        <v>50</v>
      </c>
      <c r="N6" s="162">
        <f t="shared" si="3"/>
        <v>112.5</v>
      </c>
      <c r="O6" s="51"/>
      <c r="P6" s="31"/>
    </row>
    <row r="7" spans="1:16" ht="24.75" customHeight="1" x14ac:dyDescent="0.2">
      <c r="A7" s="83">
        <v>4</v>
      </c>
      <c r="B7" s="85" t="s">
        <v>30</v>
      </c>
      <c r="C7" s="33" t="s">
        <v>64</v>
      </c>
      <c r="D7" s="154">
        <v>6.19</v>
      </c>
      <c r="E7" s="82">
        <v>25</v>
      </c>
      <c r="F7" s="155">
        <f t="shared" si="4"/>
        <v>154.75</v>
      </c>
      <c r="G7" s="138">
        <v>25</v>
      </c>
      <c r="H7" s="156">
        <f t="shared" si="0"/>
        <v>154.75</v>
      </c>
      <c r="I7" s="157">
        <v>5</v>
      </c>
      <c r="J7" s="158">
        <f t="shared" si="1"/>
        <v>30.95</v>
      </c>
      <c r="K7" s="159">
        <v>50</v>
      </c>
      <c r="L7" s="160">
        <f t="shared" si="2"/>
        <v>309.5</v>
      </c>
      <c r="M7" s="161">
        <v>50</v>
      </c>
      <c r="N7" s="162">
        <f t="shared" si="3"/>
        <v>309.5</v>
      </c>
      <c r="O7" s="51"/>
      <c r="P7" s="31"/>
    </row>
    <row r="8" spans="1:16" ht="24.75" customHeight="1" x14ac:dyDescent="0.2">
      <c r="A8" s="83">
        <v>5</v>
      </c>
      <c r="B8" s="84" t="s">
        <v>31</v>
      </c>
      <c r="C8" s="33" t="s">
        <v>64</v>
      </c>
      <c r="D8" s="154">
        <v>6.26</v>
      </c>
      <c r="E8" s="82">
        <v>25</v>
      </c>
      <c r="F8" s="155">
        <f t="shared" si="4"/>
        <v>156.5</v>
      </c>
      <c r="G8" s="138">
        <v>25</v>
      </c>
      <c r="H8" s="156">
        <f t="shared" si="0"/>
        <v>156.5</v>
      </c>
      <c r="I8" s="157">
        <v>5</v>
      </c>
      <c r="J8" s="158">
        <f t="shared" si="1"/>
        <v>31.3</v>
      </c>
      <c r="K8" s="159">
        <v>50</v>
      </c>
      <c r="L8" s="160">
        <f t="shared" si="2"/>
        <v>313</v>
      </c>
      <c r="M8" s="161">
        <v>50</v>
      </c>
      <c r="N8" s="162">
        <f t="shared" si="3"/>
        <v>313</v>
      </c>
      <c r="O8" s="51"/>
      <c r="P8" s="31"/>
    </row>
    <row r="9" spans="1:16" ht="26.25" customHeight="1" x14ac:dyDescent="0.2">
      <c r="A9" s="83">
        <v>6</v>
      </c>
      <c r="B9" s="85" t="s">
        <v>24</v>
      </c>
      <c r="C9" s="33" t="s">
        <v>64</v>
      </c>
      <c r="D9" s="154">
        <v>6.05</v>
      </c>
      <c r="E9" s="82">
        <v>25</v>
      </c>
      <c r="F9" s="155">
        <f t="shared" si="4"/>
        <v>151.25</v>
      </c>
      <c r="G9" s="138">
        <v>25</v>
      </c>
      <c r="H9" s="156">
        <f t="shared" si="0"/>
        <v>151.25</v>
      </c>
      <c r="I9" s="157">
        <v>5</v>
      </c>
      <c r="J9" s="158">
        <f t="shared" si="1"/>
        <v>30.25</v>
      </c>
      <c r="K9" s="159">
        <v>50</v>
      </c>
      <c r="L9" s="160">
        <f t="shared" si="2"/>
        <v>302.5</v>
      </c>
      <c r="M9" s="161">
        <v>50</v>
      </c>
      <c r="N9" s="162">
        <f t="shared" si="3"/>
        <v>302.5</v>
      </c>
      <c r="O9" s="51"/>
      <c r="P9" s="31"/>
    </row>
    <row r="10" spans="1:16" ht="26.25" customHeight="1" x14ac:dyDescent="0.2">
      <c r="A10" s="83">
        <v>7</v>
      </c>
      <c r="B10" s="84" t="s">
        <v>32</v>
      </c>
      <c r="C10" s="33" t="s">
        <v>64</v>
      </c>
      <c r="D10" s="154">
        <v>5.72</v>
      </c>
      <c r="E10" s="82">
        <v>25</v>
      </c>
      <c r="F10" s="155">
        <f t="shared" si="4"/>
        <v>143</v>
      </c>
      <c r="G10" s="138">
        <v>25</v>
      </c>
      <c r="H10" s="156">
        <f t="shared" si="0"/>
        <v>143</v>
      </c>
      <c r="I10" s="157">
        <v>5</v>
      </c>
      <c r="J10" s="158">
        <f t="shared" si="1"/>
        <v>28.6</v>
      </c>
      <c r="K10" s="159">
        <v>50</v>
      </c>
      <c r="L10" s="160">
        <f t="shared" si="2"/>
        <v>286</v>
      </c>
      <c r="M10" s="161">
        <v>50</v>
      </c>
      <c r="N10" s="162">
        <f t="shared" si="3"/>
        <v>286</v>
      </c>
      <c r="O10" s="51"/>
      <c r="P10" s="31"/>
    </row>
    <row r="11" spans="1:16" ht="20.100000000000001" customHeight="1" x14ac:dyDescent="0.2">
      <c r="A11" s="83">
        <v>8</v>
      </c>
      <c r="B11" s="85" t="s">
        <v>25</v>
      </c>
      <c r="C11" s="33" t="s">
        <v>64</v>
      </c>
      <c r="D11" s="154">
        <v>1.75</v>
      </c>
      <c r="E11" s="82">
        <v>25</v>
      </c>
      <c r="F11" s="155">
        <f t="shared" si="4"/>
        <v>43.75</v>
      </c>
      <c r="G11" s="138">
        <v>25</v>
      </c>
      <c r="H11" s="156">
        <f t="shared" si="0"/>
        <v>43.75</v>
      </c>
      <c r="I11" s="157">
        <v>5</v>
      </c>
      <c r="J11" s="158">
        <f t="shared" si="1"/>
        <v>8.75</v>
      </c>
      <c r="K11" s="159">
        <v>100</v>
      </c>
      <c r="L11" s="160">
        <f t="shared" si="2"/>
        <v>175</v>
      </c>
      <c r="M11" s="161">
        <v>50</v>
      </c>
      <c r="N11" s="162">
        <f t="shared" si="3"/>
        <v>87.5</v>
      </c>
      <c r="O11" s="51"/>
      <c r="P11" s="31"/>
    </row>
    <row r="12" spans="1:16" ht="20.100000000000001" customHeight="1" x14ac:dyDescent="0.2">
      <c r="A12" s="83">
        <v>9</v>
      </c>
      <c r="B12" s="85" t="s">
        <v>26</v>
      </c>
      <c r="C12" s="33" t="s">
        <v>64</v>
      </c>
      <c r="D12" s="154">
        <v>1.51</v>
      </c>
      <c r="E12" s="82">
        <v>25</v>
      </c>
      <c r="F12" s="155">
        <f t="shared" si="4"/>
        <v>37.75</v>
      </c>
      <c r="G12" s="138">
        <v>25</v>
      </c>
      <c r="H12" s="156">
        <f t="shared" si="0"/>
        <v>37.75</v>
      </c>
      <c r="I12" s="157">
        <v>5</v>
      </c>
      <c r="J12" s="158">
        <f t="shared" si="1"/>
        <v>7.55</v>
      </c>
      <c r="K12" s="159">
        <v>100</v>
      </c>
      <c r="L12" s="160">
        <f t="shared" si="2"/>
        <v>151</v>
      </c>
      <c r="M12" s="161">
        <v>50</v>
      </c>
      <c r="N12" s="162">
        <f t="shared" si="3"/>
        <v>75.5</v>
      </c>
      <c r="O12" s="51"/>
      <c r="P12" s="31"/>
    </row>
    <row r="13" spans="1:16" ht="29.25" customHeight="1" x14ac:dyDescent="0.2">
      <c r="A13" s="83">
        <v>10</v>
      </c>
      <c r="B13" s="85" t="s">
        <v>27</v>
      </c>
      <c r="C13" s="33" t="s">
        <v>64</v>
      </c>
      <c r="D13" s="154">
        <v>2.41</v>
      </c>
      <c r="E13" s="82">
        <v>25</v>
      </c>
      <c r="F13" s="155">
        <f t="shared" si="4"/>
        <v>60.25</v>
      </c>
      <c r="G13" s="138">
        <v>25</v>
      </c>
      <c r="H13" s="156">
        <f t="shared" si="0"/>
        <v>60.25</v>
      </c>
      <c r="I13" s="157">
        <v>5</v>
      </c>
      <c r="J13" s="158">
        <f t="shared" si="1"/>
        <v>12.05</v>
      </c>
      <c r="K13" s="159">
        <v>100</v>
      </c>
      <c r="L13" s="160">
        <f t="shared" si="2"/>
        <v>241</v>
      </c>
      <c r="M13" s="161">
        <v>50</v>
      </c>
      <c r="N13" s="162">
        <f t="shared" si="3"/>
        <v>120.5</v>
      </c>
      <c r="O13" s="51"/>
      <c r="P13" s="31"/>
    </row>
    <row r="14" spans="1:16" ht="24.75" customHeight="1" x14ac:dyDescent="0.2">
      <c r="A14" s="83">
        <v>11</v>
      </c>
      <c r="B14" s="84" t="s">
        <v>28</v>
      </c>
      <c r="C14" s="33" t="s">
        <v>64</v>
      </c>
      <c r="D14" s="163">
        <v>2.5299999999999998</v>
      </c>
      <c r="E14" s="82">
        <v>25</v>
      </c>
      <c r="F14" s="155">
        <f t="shared" si="4"/>
        <v>63.25</v>
      </c>
      <c r="G14" s="138">
        <v>25</v>
      </c>
      <c r="H14" s="156">
        <f t="shared" si="0"/>
        <v>63.25</v>
      </c>
      <c r="I14" s="157">
        <v>5</v>
      </c>
      <c r="J14" s="158">
        <f t="shared" si="1"/>
        <v>12.65</v>
      </c>
      <c r="K14" s="159">
        <v>100</v>
      </c>
      <c r="L14" s="160">
        <f t="shared" si="2"/>
        <v>253</v>
      </c>
      <c r="M14" s="161">
        <v>50</v>
      </c>
      <c r="N14" s="162">
        <f t="shared" si="3"/>
        <v>126.5</v>
      </c>
      <c r="O14" s="51"/>
      <c r="P14" s="31"/>
    </row>
    <row r="15" spans="1:16" ht="27" customHeight="1" x14ac:dyDescent="0.2">
      <c r="A15" s="83">
        <v>12</v>
      </c>
      <c r="B15" s="85" t="s">
        <v>33</v>
      </c>
      <c r="C15" s="33" t="s">
        <v>64</v>
      </c>
      <c r="D15" s="163">
        <v>3.66</v>
      </c>
      <c r="E15" s="82">
        <v>25</v>
      </c>
      <c r="F15" s="155">
        <f t="shared" si="4"/>
        <v>91.5</v>
      </c>
      <c r="G15" s="138">
        <v>25</v>
      </c>
      <c r="H15" s="156">
        <f t="shared" si="0"/>
        <v>91.5</v>
      </c>
      <c r="I15" s="157">
        <v>5</v>
      </c>
      <c r="J15" s="158">
        <f t="shared" si="1"/>
        <v>18.3</v>
      </c>
      <c r="K15" s="159">
        <v>50</v>
      </c>
      <c r="L15" s="160">
        <f t="shared" si="2"/>
        <v>183</v>
      </c>
      <c r="M15" s="161">
        <v>50</v>
      </c>
      <c r="N15" s="162">
        <f t="shared" si="3"/>
        <v>183</v>
      </c>
      <c r="O15" s="51"/>
      <c r="P15" s="31"/>
    </row>
    <row r="16" spans="1:16" ht="25.5" customHeight="1" x14ac:dyDescent="0.2">
      <c r="A16" s="83">
        <v>13</v>
      </c>
      <c r="B16" s="84" t="s">
        <v>34</v>
      </c>
      <c r="C16" s="33" t="s">
        <v>64</v>
      </c>
      <c r="D16" s="163">
        <v>6.68</v>
      </c>
      <c r="E16" s="82">
        <v>25</v>
      </c>
      <c r="F16" s="155">
        <f t="shared" si="4"/>
        <v>167</v>
      </c>
      <c r="G16" s="138">
        <v>0</v>
      </c>
      <c r="H16" s="156">
        <f t="shared" si="0"/>
        <v>0</v>
      </c>
      <c r="I16" s="157">
        <v>5</v>
      </c>
      <c r="J16" s="158">
        <f t="shared" si="1"/>
        <v>33.4</v>
      </c>
      <c r="K16" s="159">
        <v>0</v>
      </c>
      <c r="L16" s="160">
        <f t="shared" si="2"/>
        <v>0</v>
      </c>
      <c r="M16" s="161">
        <v>0</v>
      </c>
      <c r="N16" s="162">
        <f t="shared" si="3"/>
        <v>0</v>
      </c>
      <c r="O16" s="51"/>
      <c r="P16" s="31"/>
    </row>
    <row r="17" spans="1:16" ht="24.75" customHeight="1" x14ac:dyDescent="0.2">
      <c r="A17" s="83">
        <v>14</v>
      </c>
      <c r="B17" s="84" t="s">
        <v>35</v>
      </c>
      <c r="C17" s="33" t="s">
        <v>64</v>
      </c>
      <c r="D17" s="163">
        <v>6.68</v>
      </c>
      <c r="E17" s="82">
        <v>25</v>
      </c>
      <c r="F17" s="155">
        <f t="shared" si="4"/>
        <v>167</v>
      </c>
      <c r="G17" s="138">
        <v>0</v>
      </c>
      <c r="H17" s="156">
        <f t="shared" si="0"/>
        <v>0</v>
      </c>
      <c r="I17" s="157">
        <v>5</v>
      </c>
      <c r="J17" s="158">
        <f t="shared" si="1"/>
        <v>33.4</v>
      </c>
      <c r="K17" s="159">
        <v>0</v>
      </c>
      <c r="L17" s="160">
        <f t="shared" si="2"/>
        <v>0</v>
      </c>
      <c r="M17" s="161">
        <v>0</v>
      </c>
      <c r="N17" s="162">
        <f t="shared" si="3"/>
        <v>0</v>
      </c>
      <c r="O17" s="51"/>
      <c r="P17" s="31"/>
    </row>
    <row r="18" spans="1:16" ht="20.100000000000001" customHeight="1" x14ac:dyDescent="0.2">
      <c r="A18" s="80">
        <v>15</v>
      </c>
      <c r="B18" s="81" t="s">
        <v>7</v>
      </c>
      <c r="C18" s="32" t="s">
        <v>2</v>
      </c>
      <c r="D18" s="163">
        <v>6.03</v>
      </c>
      <c r="E18" s="82">
        <v>10</v>
      </c>
      <c r="F18" s="155">
        <f t="shared" si="4"/>
        <v>60.3</v>
      </c>
      <c r="G18" s="138">
        <v>0</v>
      </c>
      <c r="H18" s="156">
        <f t="shared" si="0"/>
        <v>0</v>
      </c>
      <c r="I18" s="157">
        <v>5</v>
      </c>
      <c r="J18" s="158">
        <f t="shared" si="1"/>
        <v>30.15</v>
      </c>
      <c r="K18" s="159">
        <v>0</v>
      </c>
      <c r="L18" s="160">
        <f t="shared" si="2"/>
        <v>0</v>
      </c>
      <c r="M18" s="161">
        <v>0</v>
      </c>
      <c r="N18" s="162">
        <f t="shared" si="3"/>
        <v>0</v>
      </c>
      <c r="O18" s="51"/>
      <c r="P18" s="31"/>
    </row>
    <row r="19" spans="1:16" ht="20.100000000000001" customHeight="1" x14ac:dyDescent="0.2">
      <c r="A19" s="80">
        <v>16</v>
      </c>
      <c r="B19" s="81" t="s">
        <v>179</v>
      </c>
      <c r="C19" s="32" t="s">
        <v>2</v>
      </c>
      <c r="D19" s="163">
        <v>17.45</v>
      </c>
      <c r="E19" s="82">
        <v>25</v>
      </c>
      <c r="F19" s="155">
        <f t="shared" si="4"/>
        <v>436.25</v>
      </c>
      <c r="G19" s="138">
        <v>25</v>
      </c>
      <c r="H19" s="156">
        <f t="shared" si="0"/>
        <v>436.25</v>
      </c>
      <c r="I19" s="157">
        <v>5</v>
      </c>
      <c r="J19" s="158">
        <f t="shared" si="1"/>
        <v>87.25</v>
      </c>
      <c r="K19" s="159">
        <v>25</v>
      </c>
      <c r="L19" s="160">
        <f t="shared" si="2"/>
        <v>436.25</v>
      </c>
      <c r="M19" s="161">
        <v>10</v>
      </c>
      <c r="N19" s="162">
        <f t="shared" si="3"/>
        <v>174.5</v>
      </c>
      <c r="O19" s="51"/>
      <c r="P19" s="31"/>
    </row>
    <row r="20" spans="1:16" ht="20.100000000000001" customHeight="1" x14ac:dyDescent="0.2">
      <c r="A20" s="80">
        <v>17</v>
      </c>
      <c r="B20" s="81" t="s">
        <v>180</v>
      </c>
      <c r="C20" s="32" t="s">
        <v>2</v>
      </c>
      <c r="D20" s="163">
        <v>9.1</v>
      </c>
      <c r="E20" s="82">
        <v>25</v>
      </c>
      <c r="F20" s="164">
        <f t="shared" si="4"/>
        <v>227.5</v>
      </c>
      <c r="G20" s="138">
        <v>20</v>
      </c>
      <c r="H20" s="156">
        <f t="shared" si="0"/>
        <v>182</v>
      </c>
      <c r="I20" s="157">
        <v>5</v>
      </c>
      <c r="J20" s="158">
        <f t="shared" si="1"/>
        <v>45.5</v>
      </c>
      <c r="K20" s="159">
        <v>35</v>
      </c>
      <c r="L20" s="160">
        <f t="shared" si="2"/>
        <v>318.5</v>
      </c>
      <c r="M20" s="161">
        <v>25</v>
      </c>
      <c r="N20" s="162">
        <f t="shared" si="3"/>
        <v>227.5</v>
      </c>
      <c r="O20" s="51"/>
      <c r="P20" s="31"/>
    </row>
    <row r="21" spans="1:16" ht="20.100000000000001" customHeight="1" x14ac:dyDescent="0.2">
      <c r="A21" s="80">
        <v>18</v>
      </c>
      <c r="B21" s="81" t="s">
        <v>181</v>
      </c>
      <c r="C21" s="32" t="s">
        <v>2</v>
      </c>
      <c r="D21" s="163">
        <v>6.81</v>
      </c>
      <c r="E21" s="82">
        <v>25</v>
      </c>
      <c r="F21" s="164">
        <f t="shared" si="4"/>
        <v>170.25</v>
      </c>
      <c r="G21" s="138">
        <v>20</v>
      </c>
      <c r="H21" s="156">
        <f t="shared" si="0"/>
        <v>136.19999999999999</v>
      </c>
      <c r="I21" s="157">
        <v>5</v>
      </c>
      <c r="J21" s="158">
        <f t="shared" si="1"/>
        <v>34.049999999999997</v>
      </c>
      <c r="K21" s="159">
        <v>20</v>
      </c>
      <c r="L21" s="160">
        <f t="shared" si="2"/>
        <v>136.19999999999999</v>
      </c>
      <c r="M21" s="161">
        <v>0</v>
      </c>
      <c r="N21" s="162">
        <f t="shared" si="3"/>
        <v>0</v>
      </c>
      <c r="O21" s="51"/>
      <c r="P21" s="31"/>
    </row>
    <row r="22" spans="1:16" ht="20.100000000000001" customHeight="1" x14ac:dyDescent="0.2">
      <c r="A22" s="80">
        <v>19</v>
      </c>
      <c r="B22" s="81" t="s">
        <v>9</v>
      </c>
      <c r="C22" s="32" t="s">
        <v>2</v>
      </c>
      <c r="D22" s="163">
        <v>3.96</v>
      </c>
      <c r="E22" s="82">
        <v>15</v>
      </c>
      <c r="F22" s="164">
        <f t="shared" si="4"/>
        <v>59.4</v>
      </c>
      <c r="G22" s="138">
        <v>10</v>
      </c>
      <c r="H22" s="156">
        <f t="shared" si="0"/>
        <v>39.6</v>
      </c>
      <c r="I22" s="157">
        <v>5</v>
      </c>
      <c r="J22" s="158">
        <f t="shared" si="1"/>
        <v>19.8</v>
      </c>
      <c r="K22" s="159">
        <v>5</v>
      </c>
      <c r="L22" s="160">
        <f t="shared" si="2"/>
        <v>19.8</v>
      </c>
      <c r="M22" s="161">
        <v>20</v>
      </c>
      <c r="N22" s="162">
        <f t="shared" si="3"/>
        <v>79.2</v>
      </c>
      <c r="O22" s="51"/>
      <c r="P22" s="31"/>
    </row>
    <row r="23" spans="1:16" ht="20.100000000000001" customHeight="1" x14ac:dyDescent="0.2">
      <c r="A23" s="83">
        <v>20</v>
      </c>
      <c r="B23" s="81" t="s">
        <v>12</v>
      </c>
      <c r="C23" s="32" t="s">
        <v>2</v>
      </c>
      <c r="D23" s="163">
        <v>18.28</v>
      </c>
      <c r="E23" s="82">
        <v>10</v>
      </c>
      <c r="F23" s="164">
        <f t="shared" si="4"/>
        <v>182.8</v>
      </c>
      <c r="G23" s="138">
        <v>10</v>
      </c>
      <c r="H23" s="156">
        <f t="shared" si="0"/>
        <v>182.8</v>
      </c>
      <c r="I23" s="157">
        <v>5</v>
      </c>
      <c r="J23" s="158">
        <f t="shared" si="1"/>
        <v>91.4</v>
      </c>
      <c r="K23" s="159">
        <v>5</v>
      </c>
      <c r="L23" s="160">
        <f t="shared" si="2"/>
        <v>91.4</v>
      </c>
      <c r="M23" s="161">
        <v>10</v>
      </c>
      <c r="N23" s="162">
        <f t="shared" si="3"/>
        <v>182.8</v>
      </c>
      <c r="O23" s="51"/>
      <c r="P23" s="31"/>
    </row>
    <row r="24" spans="1:16" ht="20.100000000000001" customHeight="1" x14ac:dyDescent="0.2">
      <c r="A24" s="80">
        <v>21</v>
      </c>
      <c r="B24" s="81" t="s">
        <v>10</v>
      </c>
      <c r="C24" s="32" t="s">
        <v>2</v>
      </c>
      <c r="D24" s="163">
        <v>17.37</v>
      </c>
      <c r="E24" s="82">
        <v>10</v>
      </c>
      <c r="F24" s="164">
        <f t="shared" si="4"/>
        <v>173.7</v>
      </c>
      <c r="G24" s="138">
        <v>10</v>
      </c>
      <c r="H24" s="156">
        <f t="shared" si="0"/>
        <v>173.7</v>
      </c>
      <c r="I24" s="157">
        <v>5</v>
      </c>
      <c r="J24" s="158">
        <f t="shared" si="1"/>
        <v>86.85</v>
      </c>
      <c r="K24" s="159">
        <v>5</v>
      </c>
      <c r="L24" s="160">
        <f t="shared" si="2"/>
        <v>86.85</v>
      </c>
      <c r="M24" s="161">
        <v>10</v>
      </c>
      <c r="N24" s="162">
        <f t="shared" si="3"/>
        <v>173.7</v>
      </c>
      <c r="O24" s="51"/>
      <c r="P24" s="31"/>
    </row>
    <row r="25" spans="1:16" ht="20.100000000000001" customHeight="1" x14ac:dyDescent="0.2">
      <c r="A25" s="80">
        <v>22</v>
      </c>
      <c r="B25" s="81" t="s">
        <v>11</v>
      </c>
      <c r="C25" s="32" t="s">
        <v>2</v>
      </c>
      <c r="D25" s="163">
        <v>19.899999999999999</v>
      </c>
      <c r="E25" s="82">
        <v>10</v>
      </c>
      <c r="F25" s="164">
        <f t="shared" si="4"/>
        <v>199</v>
      </c>
      <c r="G25" s="138">
        <v>10</v>
      </c>
      <c r="H25" s="156">
        <f t="shared" si="0"/>
        <v>199</v>
      </c>
      <c r="I25" s="157">
        <v>5</v>
      </c>
      <c r="J25" s="158">
        <f t="shared" si="1"/>
        <v>99.5</v>
      </c>
      <c r="K25" s="159">
        <v>5</v>
      </c>
      <c r="L25" s="160">
        <f t="shared" si="2"/>
        <v>99.5</v>
      </c>
      <c r="M25" s="161">
        <v>10</v>
      </c>
      <c r="N25" s="162">
        <f t="shared" si="3"/>
        <v>199</v>
      </c>
      <c r="O25" s="51"/>
      <c r="P25" s="31"/>
    </row>
    <row r="26" spans="1:16" ht="20.100000000000001" customHeight="1" x14ac:dyDescent="0.2">
      <c r="A26" s="83">
        <v>23</v>
      </c>
      <c r="B26" s="81" t="s">
        <v>13</v>
      </c>
      <c r="C26" s="32" t="s">
        <v>2</v>
      </c>
      <c r="D26" s="163">
        <v>10.4</v>
      </c>
      <c r="E26" s="82">
        <v>10</v>
      </c>
      <c r="F26" s="164">
        <f t="shared" si="4"/>
        <v>104</v>
      </c>
      <c r="G26" s="138">
        <v>5</v>
      </c>
      <c r="H26" s="156">
        <f t="shared" si="0"/>
        <v>52</v>
      </c>
      <c r="I26" s="157">
        <v>5</v>
      </c>
      <c r="J26" s="158">
        <f t="shared" si="1"/>
        <v>52</v>
      </c>
      <c r="K26" s="159">
        <v>5</v>
      </c>
      <c r="L26" s="160">
        <f t="shared" si="2"/>
        <v>52</v>
      </c>
      <c r="M26" s="161">
        <v>10</v>
      </c>
      <c r="N26" s="162">
        <f t="shared" si="3"/>
        <v>104</v>
      </c>
      <c r="O26" s="51"/>
      <c r="P26" s="31"/>
    </row>
    <row r="27" spans="1:16" ht="24.75" customHeight="1" x14ac:dyDescent="0.2">
      <c r="A27" s="83">
        <v>24</v>
      </c>
      <c r="B27" s="81" t="s">
        <v>14</v>
      </c>
      <c r="C27" s="32" t="s">
        <v>2</v>
      </c>
      <c r="D27" s="163">
        <v>10.07</v>
      </c>
      <c r="E27" s="82">
        <v>10</v>
      </c>
      <c r="F27" s="164">
        <f t="shared" si="4"/>
        <v>100.7</v>
      </c>
      <c r="G27" s="138">
        <v>5</v>
      </c>
      <c r="H27" s="156">
        <f t="shared" si="0"/>
        <v>50.35</v>
      </c>
      <c r="I27" s="157">
        <v>5</v>
      </c>
      <c r="J27" s="158">
        <f t="shared" si="1"/>
        <v>50.35</v>
      </c>
      <c r="K27" s="159">
        <v>5</v>
      </c>
      <c r="L27" s="160">
        <f t="shared" si="2"/>
        <v>50.35</v>
      </c>
      <c r="M27" s="161">
        <v>10</v>
      </c>
      <c r="N27" s="162">
        <f t="shared" si="3"/>
        <v>100.7</v>
      </c>
      <c r="O27" s="51"/>
      <c r="P27" s="31"/>
    </row>
    <row r="28" spans="1:16" ht="33" customHeight="1" x14ac:dyDescent="0.2">
      <c r="A28" s="83">
        <v>25</v>
      </c>
      <c r="B28" s="81" t="s">
        <v>15</v>
      </c>
      <c r="C28" s="32" t="s">
        <v>2</v>
      </c>
      <c r="D28" s="163">
        <v>17.93</v>
      </c>
      <c r="E28" s="82">
        <v>10</v>
      </c>
      <c r="F28" s="164">
        <f t="shared" si="4"/>
        <v>179.3</v>
      </c>
      <c r="G28" s="138">
        <v>10</v>
      </c>
      <c r="H28" s="156">
        <f t="shared" si="0"/>
        <v>179.3</v>
      </c>
      <c r="I28" s="157">
        <v>5</v>
      </c>
      <c r="J28" s="158">
        <f t="shared" si="1"/>
        <v>89.65</v>
      </c>
      <c r="K28" s="159">
        <v>5</v>
      </c>
      <c r="L28" s="160">
        <f t="shared" si="2"/>
        <v>89.65</v>
      </c>
      <c r="M28" s="161">
        <v>10</v>
      </c>
      <c r="N28" s="162">
        <f t="shared" si="3"/>
        <v>179.3</v>
      </c>
      <c r="O28" s="51"/>
      <c r="P28" s="31"/>
    </row>
    <row r="29" spans="1:16" ht="35.25" customHeight="1" x14ac:dyDescent="0.2">
      <c r="A29" s="83">
        <v>26</v>
      </c>
      <c r="B29" s="81" t="s">
        <v>16</v>
      </c>
      <c r="C29" s="32" t="s">
        <v>2</v>
      </c>
      <c r="D29" s="163">
        <v>17.73</v>
      </c>
      <c r="E29" s="82">
        <v>10</v>
      </c>
      <c r="F29" s="164">
        <f t="shared" si="4"/>
        <v>177.3</v>
      </c>
      <c r="G29" s="138">
        <v>10</v>
      </c>
      <c r="H29" s="156">
        <f t="shared" si="0"/>
        <v>177.3</v>
      </c>
      <c r="I29" s="157">
        <v>5</v>
      </c>
      <c r="J29" s="158">
        <f t="shared" si="1"/>
        <v>88.65</v>
      </c>
      <c r="K29" s="159">
        <v>5</v>
      </c>
      <c r="L29" s="160">
        <f t="shared" si="2"/>
        <v>88.65</v>
      </c>
      <c r="M29" s="161">
        <v>10</v>
      </c>
      <c r="N29" s="162">
        <f t="shared" si="3"/>
        <v>177.3</v>
      </c>
      <c r="O29" s="51"/>
      <c r="P29" s="31"/>
    </row>
    <row r="30" spans="1:16" ht="30.75" customHeight="1" x14ac:dyDescent="0.2">
      <c r="A30" s="83">
        <v>27</v>
      </c>
      <c r="B30" s="81" t="s">
        <v>17</v>
      </c>
      <c r="C30" s="32" t="s">
        <v>2</v>
      </c>
      <c r="D30" s="163">
        <v>25.98</v>
      </c>
      <c r="E30" s="82">
        <v>10</v>
      </c>
      <c r="F30" s="164">
        <f t="shared" si="4"/>
        <v>259.8</v>
      </c>
      <c r="G30" s="138">
        <v>10</v>
      </c>
      <c r="H30" s="156">
        <f t="shared" si="0"/>
        <v>259.8</v>
      </c>
      <c r="I30" s="157">
        <v>5</v>
      </c>
      <c r="J30" s="158">
        <f t="shared" si="1"/>
        <v>129.9</v>
      </c>
      <c r="K30" s="159">
        <v>5</v>
      </c>
      <c r="L30" s="160">
        <f t="shared" si="2"/>
        <v>129.9</v>
      </c>
      <c r="M30" s="161">
        <v>10</v>
      </c>
      <c r="N30" s="162">
        <f t="shared" si="3"/>
        <v>259.8</v>
      </c>
      <c r="O30" s="51"/>
      <c r="P30" s="31"/>
    </row>
    <row r="31" spans="1:16" ht="27" customHeight="1" x14ac:dyDescent="0.2">
      <c r="A31" s="83">
        <v>28</v>
      </c>
      <c r="B31" s="81" t="s">
        <v>18</v>
      </c>
      <c r="C31" s="33" t="s">
        <v>64</v>
      </c>
      <c r="D31" s="163">
        <v>117.06</v>
      </c>
      <c r="E31" s="82">
        <v>10</v>
      </c>
      <c r="F31" s="164">
        <f t="shared" si="4"/>
        <v>1170.5999999999999</v>
      </c>
      <c r="G31" s="138">
        <v>5</v>
      </c>
      <c r="H31" s="156">
        <f t="shared" si="0"/>
        <v>585.29999999999995</v>
      </c>
      <c r="I31" s="157">
        <v>5</v>
      </c>
      <c r="J31" s="158">
        <f t="shared" si="1"/>
        <v>585.29999999999995</v>
      </c>
      <c r="K31" s="159">
        <v>5</v>
      </c>
      <c r="L31" s="160">
        <f t="shared" si="2"/>
        <v>585.29999999999995</v>
      </c>
      <c r="M31" s="161">
        <v>10</v>
      </c>
      <c r="N31" s="162">
        <f t="shared" si="3"/>
        <v>1170.5999999999999</v>
      </c>
      <c r="O31" s="51"/>
      <c r="P31" s="31"/>
    </row>
    <row r="32" spans="1:16" ht="20.100000000000001" customHeight="1" x14ac:dyDescent="0.2">
      <c r="A32" s="83">
        <v>29</v>
      </c>
      <c r="B32" s="85" t="s">
        <v>19</v>
      </c>
      <c r="C32" s="33" t="s">
        <v>64</v>
      </c>
      <c r="D32" s="163">
        <v>6.37</v>
      </c>
      <c r="E32" s="82">
        <v>25</v>
      </c>
      <c r="F32" s="164">
        <f t="shared" si="4"/>
        <v>159.25</v>
      </c>
      <c r="G32" s="138">
        <v>25</v>
      </c>
      <c r="H32" s="156">
        <f t="shared" si="0"/>
        <v>159.25</v>
      </c>
      <c r="I32" s="157">
        <v>5</v>
      </c>
      <c r="J32" s="158">
        <f t="shared" si="1"/>
        <v>31.85</v>
      </c>
      <c r="K32" s="159">
        <v>50</v>
      </c>
      <c r="L32" s="160">
        <f t="shared" si="2"/>
        <v>318.5</v>
      </c>
      <c r="M32" s="161">
        <v>0</v>
      </c>
      <c r="N32" s="162">
        <f t="shared" si="3"/>
        <v>0</v>
      </c>
      <c r="O32" s="165" t="s">
        <v>342</v>
      </c>
      <c r="P32" s="31"/>
    </row>
    <row r="33" spans="1:16" ht="20.100000000000001" customHeight="1" x14ac:dyDescent="0.2">
      <c r="A33" s="83">
        <v>30</v>
      </c>
      <c r="B33" s="85" t="s">
        <v>20</v>
      </c>
      <c r="C33" s="33" t="s">
        <v>64</v>
      </c>
      <c r="D33" s="163">
        <v>2.41</v>
      </c>
      <c r="E33" s="82">
        <v>25</v>
      </c>
      <c r="F33" s="164">
        <f t="shared" si="4"/>
        <v>60.25</v>
      </c>
      <c r="G33" s="138">
        <v>25</v>
      </c>
      <c r="H33" s="156">
        <f t="shared" si="0"/>
        <v>60.25</v>
      </c>
      <c r="I33" s="157">
        <v>5</v>
      </c>
      <c r="J33" s="158">
        <f t="shared" si="1"/>
        <v>12.05</v>
      </c>
      <c r="K33" s="159">
        <v>5</v>
      </c>
      <c r="L33" s="160">
        <f t="shared" si="2"/>
        <v>12.05</v>
      </c>
      <c r="M33" s="161">
        <v>0</v>
      </c>
      <c r="N33" s="162">
        <f t="shared" si="3"/>
        <v>0</v>
      </c>
      <c r="O33" s="51"/>
      <c r="P33" s="31"/>
    </row>
    <row r="34" spans="1:16" ht="20.100000000000001" customHeight="1" x14ac:dyDescent="0.2">
      <c r="A34" s="83">
        <v>31</v>
      </c>
      <c r="B34" s="85" t="s">
        <v>21</v>
      </c>
      <c r="C34" s="33" t="s">
        <v>64</v>
      </c>
      <c r="D34" s="163">
        <v>3.5</v>
      </c>
      <c r="E34" s="82">
        <v>25</v>
      </c>
      <c r="F34" s="164">
        <f t="shared" si="4"/>
        <v>87.5</v>
      </c>
      <c r="G34" s="138">
        <v>25</v>
      </c>
      <c r="H34" s="156">
        <f t="shared" si="0"/>
        <v>87.5</v>
      </c>
      <c r="I34" s="157">
        <v>5</v>
      </c>
      <c r="J34" s="158">
        <f t="shared" si="1"/>
        <v>17.5</v>
      </c>
      <c r="K34" s="159">
        <v>5</v>
      </c>
      <c r="L34" s="160">
        <f t="shared" si="2"/>
        <v>17.5</v>
      </c>
      <c r="M34" s="161">
        <v>0</v>
      </c>
      <c r="N34" s="162">
        <f t="shared" si="3"/>
        <v>0</v>
      </c>
      <c r="O34" s="51"/>
      <c r="P34" s="31"/>
    </row>
    <row r="35" spans="1:16" ht="20.25" customHeight="1" x14ac:dyDescent="0.2">
      <c r="A35" s="83">
        <v>32</v>
      </c>
      <c r="B35" s="85" t="s">
        <v>36</v>
      </c>
      <c r="C35" s="33" t="s">
        <v>2</v>
      </c>
      <c r="D35" s="163">
        <v>4.16</v>
      </c>
      <c r="E35" s="82">
        <v>15</v>
      </c>
      <c r="F35" s="164">
        <f t="shared" si="4"/>
        <v>62.4</v>
      </c>
      <c r="G35" s="138">
        <v>10</v>
      </c>
      <c r="H35" s="156">
        <f t="shared" si="0"/>
        <v>41.6</v>
      </c>
      <c r="I35" s="157">
        <v>5</v>
      </c>
      <c r="J35" s="158">
        <f t="shared" si="1"/>
        <v>20.8</v>
      </c>
      <c r="K35" s="159">
        <v>10</v>
      </c>
      <c r="L35" s="160">
        <f t="shared" si="2"/>
        <v>41.6</v>
      </c>
      <c r="M35" s="161">
        <v>30</v>
      </c>
      <c r="N35" s="162">
        <f t="shared" si="3"/>
        <v>124.8</v>
      </c>
      <c r="O35" s="51"/>
      <c r="P35" s="31"/>
    </row>
    <row r="36" spans="1:16" ht="40.5" customHeight="1" x14ac:dyDescent="0.2">
      <c r="A36" s="83">
        <v>33</v>
      </c>
      <c r="B36" s="84" t="s">
        <v>37</v>
      </c>
      <c r="C36" s="33" t="s">
        <v>2</v>
      </c>
      <c r="D36" s="163">
        <v>2.0499999999999998</v>
      </c>
      <c r="E36" s="82">
        <v>20</v>
      </c>
      <c r="F36" s="164">
        <f t="shared" si="4"/>
        <v>41</v>
      </c>
      <c r="G36" s="138">
        <v>20</v>
      </c>
      <c r="H36" s="156">
        <f t="shared" ref="H36:H67" si="5">(G36*D36)</f>
        <v>41</v>
      </c>
      <c r="I36" s="157">
        <v>5</v>
      </c>
      <c r="J36" s="158">
        <f t="shared" ref="J36:J67" si="6">(I36*D36)</f>
        <v>10.25</v>
      </c>
      <c r="K36" s="159">
        <v>15</v>
      </c>
      <c r="L36" s="160">
        <f t="shared" ref="L36:L67" si="7">(K36*D36)</f>
        <v>30.75</v>
      </c>
      <c r="M36" s="161">
        <v>30</v>
      </c>
      <c r="N36" s="162">
        <f t="shared" ref="N36:N67" si="8">(M36*D36)</f>
        <v>61.5</v>
      </c>
      <c r="O36" s="51"/>
      <c r="P36" s="31"/>
    </row>
    <row r="37" spans="1:16" ht="20.100000000000001" customHeight="1" x14ac:dyDescent="0.2">
      <c r="A37" s="83">
        <v>34</v>
      </c>
      <c r="B37" s="85" t="s">
        <v>38</v>
      </c>
      <c r="C37" s="33" t="s">
        <v>2</v>
      </c>
      <c r="D37" s="163">
        <v>22.68</v>
      </c>
      <c r="E37" s="82">
        <v>25</v>
      </c>
      <c r="F37" s="164">
        <f t="shared" si="4"/>
        <v>567</v>
      </c>
      <c r="G37" s="138">
        <v>20</v>
      </c>
      <c r="H37" s="156">
        <f t="shared" si="5"/>
        <v>453.6</v>
      </c>
      <c r="I37" s="157">
        <v>5</v>
      </c>
      <c r="J37" s="158">
        <f t="shared" si="6"/>
        <v>113.4</v>
      </c>
      <c r="K37" s="159">
        <v>10</v>
      </c>
      <c r="L37" s="160">
        <f t="shared" si="7"/>
        <v>226.8</v>
      </c>
      <c r="M37" s="161">
        <v>50</v>
      </c>
      <c r="N37" s="162">
        <f t="shared" si="8"/>
        <v>1134</v>
      </c>
      <c r="O37" s="51"/>
      <c r="P37" s="31"/>
    </row>
    <row r="38" spans="1:16" ht="20.100000000000001" customHeight="1" x14ac:dyDescent="0.2">
      <c r="A38" s="83">
        <v>35</v>
      </c>
      <c r="B38" s="85" t="s">
        <v>39</v>
      </c>
      <c r="C38" s="33" t="s">
        <v>2</v>
      </c>
      <c r="D38" s="163">
        <v>8.26</v>
      </c>
      <c r="E38" s="82">
        <v>15</v>
      </c>
      <c r="F38" s="164">
        <f t="shared" si="4"/>
        <v>123.9</v>
      </c>
      <c r="G38" s="138">
        <v>20</v>
      </c>
      <c r="H38" s="156">
        <f t="shared" si="5"/>
        <v>165.2</v>
      </c>
      <c r="I38" s="157">
        <v>5</v>
      </c>
      <c r="J38" s="158">
        <f t="shared" si="6"/>
        <v>41.3</v>
      </c>
      <c r="K38" s="159">
        <v>10</v>
      </c>
      <c r="L38" s="160">
        <f t="shared" si="7"/>
        <v>82.6</v>
      </c>
      <c r="M38" s="161">
        <v>10</v>
      </c>
      <c r="N38" s="162">
        <f t="shared" si="8"/>
        <v>82.6</v>
      </c>
      <c r="O38" s="51"/>
      <c r="P38" s="31"/>
    </row>
    <row r="39" spans="1:16" ht="20.100000000000001" customHeight="1" x14ac:dyDescent="0.2">
      <c r="A39" s="83">
        <v>36</v>
      </c>
      <c r="B39" s="85" t="s">
        <v>40</v>
      </c>
      <c r="C39" s="33" t="s">
        <v>2</v>
      </c>
      <c r="D39" s="163">
        <v>9.69</v>
      </c>
      <c r="E39" s="82">
        <v>15</v>
      </c>
      <c r="F39" s="164">
        <f t="shared" si="4"/>
        <v>145.35</v>
      </c>
      <c r="G39" s="138">
        <v>20</v>
      </c>
      <c r="H39" s="156">
        <f t="shared" si="5"/>
        <v>193.8</v>
      </c>
      <c r="I39" s="157">
        <v>5</v>
      </c>
      <c r="J39" s="158">
        <f t="shared" si="6"/>
        <v>48.45</v>
      </c>
      <c r="K39" s="159">
        <v>10</v>
      </c>
      <c r="L39" s="160">
        <f t="shared" si="7"/>
        <v>96.9</v>
      </c>
      <c r="M39" s="161">
        <v>10</v>
      </c>
      <c r="N39" s="162">
        <f t="shared" si="8"/>
        <v>96.9</v>
      </c>
      <c r="O39" s="51"/>
      <c r="P39" s="31"/>
    </row>
    <row r="40" spans="1:16" ht="20.100000000000001" customHeight="1" x14ac:dyDescent="0.2">
      <c r="A40" s="83">
        <v>37</v>
      </c>
      <c r="B40" s="85" t="s">
        <v>41</v>
      </c>
      <c r="C40" s="33" t="s">
        <v>2</v>
      </c>
      <c r="D40" s="163">
        <v>0.65</v>
      </c>
      <c r="E40" s="82">
        <v>15</v>
      </c>
      <c r="F40" s="164">
        <f t="shared" si="4"/>
        <v>9.75</v>
      </c>
      <c r="G40" s="138">
        <v>0</v>
      </c>
      <c r="H40" s="156">
        <f t="shared" si="5"/>
        <v>0</v>
      </c>
      <c r="I40" s="157">
        <v>5</v>
      </c>
      <c r="J40" s="158">
        <f t="shared" si="6"/>
        <v>3.25</v>
      </c>
      <c r="K40" s="159">
        <v>0</v>
      </c>
      <c r="L40" s="160">
        <f t="shared" si="7"/>
        <v>0</v>
      </c>
      <c r="M40" s="161">
        <v>50</v>
      </c>
      <c r="N40" s="162">
        <f t="shared" si="8"/>
        <v>32.5</v>
      </c>
      <c r="O40" s="51"/>
      <c r="P40" s="31"/>
    </row>
    <row r="41" spans="1:16" ht="20.100000000000001" customHeight="1" x14ac:dyDescent="0.2">
      <c r="A41" s="83">
        <v>38</v>
      </c>
      <c r="B41" s="166" t="s">
        <v>42</v>
      </c>
      <c r="C41" s="33" t="s">
        <v>2</v>
      </c>
      <c r="D41" s="163">
        <v>95</v>
      </c>
      <c r="E41" s="82">
        <v>20</v>
      </c>
      <c r="F41" s="164">
        <f t="shared" si="4"/>
        <v>1900</v>
      </c>
      <c r="G41" s="138">
        <v>20</v>
      </c>
      <c r="H41" s="156">
        <f t="shared" si="5"/>
        <v>1900</v>
      </c>
      <c r="I41" s="157">
        <v>5</v>
      </c>
      <c r="J41" s="158">
        <f t="shared" si="6"/>
        <v>475</v>
      </c>
      <c r="K41" s="159">
        <v>70</v>
      </c>
      <c r="L41" s="160">
        <f t="shared" si="7"/>
        <v>6650</v>
      </c>
      <c r="M41" s="161">
        <v>50</v>
      </c>
      <c r="N41" s="162">
        <f t="shared" si="8"/>
        <v>4750</v>
      </c>
      <c r="O41" s="51"/>
      <c r="P41" s="31"/>
    </row>
    <row r="42" spans="1:16" ht="24" customHeight="1" x14ac:dyDescent="0.2">
      <c r="A42" s="83">
        <v>39</v>
      </c>
      <c r="B42" s="167" t="s">
        <v>245</v>
      </c>
      <c r="C42" s="33" t="s">
        <v>2</v>
      </c>
      <c r="D42" s="163">
        <v>22.8</v>
      </c>
      <c r="E42" s="82">
        <v>0</v>
      </c>
      <c r="F42" s="164">
        <f t="shared" si="4"/>
        <v>0</v>
      </c>
      <c r="G42" s="138">
        <v>30</v>
      </c>
      <c r="H42" s="156">
        <f t="shared" si="5"/>
        <v>684</v>
      </c>
      <c r="I42" s="157">
        <v>5</v>
      </c>
      <c r="J42" s="158">
        <f t="shared" si="6"/>
        <v>114</v>
      </c>
      <c r="K42" s="159">
        <v>70</v>
      </c>
      <c r="L42" s="160">
        <f t="shared" si="7"/>
        <v>1596</v>
      </c>
      <c r="M42" s="161">
        <v>50</v>
      </c>
      <c r="N42" s="162">
        <f t="shared" si="8"/>
        <v>1140</v>
      </c>
      <c r="O42" s="51"/>
      <c r="P42" s="31"/>
    </row>
    <row r="43" spans="1:16" ht="21.75" customHeight="1" x14ac:dyDescent="0.2">
      <c r="A43" s="83">
        <v>40</v>
      </c>
      <c r="B43" s="167" t="s">
        <v>244</v>
      </c>
      <c r="C43" s="33" t="s">
        <v>2</v>
      </c>
      <c r="D43" s="163">
        <v>83.85</v>
      </c>
      <c r="E43" s="82">
        <v>0</v>
      </c>
      <c r="F43" s="164">
        <f t="shared" si="4"/>
        <v>0</v>
      </c>
      <c r="G43" s="138">
        <v>30</v>
      </c>
      <c r="H43" s="156">
        <f t="shared" si="5"/>
        <v>2515.5</v>
      </c>
      <c r="I43" s="157">
        <v>5</v>
      </c>
      <c r="J43" s="158">
        <f t="shared" si="6"/>
        <v>419.25</v>
      </c>
      <c r="K43" s="159">
        <v>70</v>
      </c>
      <c r="L43" s="160">
        <f t="shared" si="7"/>
        <v>5869.5</v>
      </c>
      <c r="M43" s="161">
        <v>50</v>
      </c>
      <c r="N43" s="162">
        <f t="shared" si="8"/>
        <v>4192.5</v>
      </c>
      <c r="O43" s="51"/>
      <c r="P43" s="31"/>
    </row>
    <row r="44" spans="1:16" ht="20.100000000000001" customHeight="1" x14ac:dyDescent="0.2">
      <c r="A44" s="83">
        <v>41</v>
      </c>
      <c r="B44" s="167" t="s">
        <v>243</v>
      </c>
      <c r="C44" s="33" t="s">
        <v>2</v>
      </c>
      <c r="D44" s="163">
        <v>10.44</v>
      </c>
      <c r="E44" s="82">
        <v>30</v>
      </c>
      <c r="F44" s="164">
        <f t="shared" si="4"/>
        <v>313.2</v>
      </c>
      <c r="G44" s="138">
        <v>30</v>
      </c>
      <c r="H44" s="156">
        <f t="shared" si="5"/>
        <v>313.2</v>
      </c>
      <c r="I44" s="157">
        <v>5</v>
      </c>
      <c r="J44" s="158">
        <f t="shared" si="6"/>
        <v>52.2</v>
      </c>
      <c r="K44" s="159">
        <v>70</v>
      </c>
      <c r="L44" s="160">
        <f t="shared" si="7"/>
        <v>730.8</v>
      </c>
      <c r="M44" s="161">
        <v>50</v>
      </c>
      <c r="N44" s="162">
        <f t="shared" si="8"/>
        <v>522</v>
      </c>
      <c r="O44" s="51"/>
      <c r="P44" s="31"/>
    </row>
    <row r="45" spans="1:16" ht="22.5" customHeight="1" x14ac:dyDescent="0.2">
      <c r="A45" s="83">
        <v>42</v>
      </c>
      <c r="B45" s="85" t="s">
        <v>43</v>
      </c>
      <c r="C45" s="33" t="s">
        <v>2</v>
      </c>
      <c r="D45" s="163">
        <v>18.54</v>
      </c>
      <c r="E45" s="82">
        <v>30</v>
      </c>
      <c r="F45" s="164">
        <f t="shared" si="4"/>
        <v>556.20000000000005</v>
      </c>
      <c r="G45" s="138">
        <v>30</v>
      </c>
      <c r="H45" s="156">
        <f t="shared" si="5"/>
        <v>556.20000000000005</v>
      </c>
      <c r="I45" s="157">
        <v>5</v>
      </c>
      <c r="J45" s="158">
        <f t="shared" si="6"/>
        <v>92.7</v>
      </c>
      <c r="K45" s="159">
        <v>70</v>
      </c>
      <c r="L45" s="160">
        <f t="shared" si="7"/>
        <v>1297.8</v>
      </c>
      <c r="M45" s="161">
        <v>30</v>
      </c>
      <c r="N45" s="162">
        <f t="shared" si="8"/>
        <v>556.20000000000005</v>
      </c>
      <c r="O45" s="51"/>
      <c r="P45" s="31"/>
    </row>
    <row r="46" spans="1:16" ht="38.25" customHeight="1" x14ac:dyDescent="0.2">
      <c r="A46" s="80">
        <v>43</v>
      </c>
      <c r="B46" s="81" t="s">
        <v>4</v>
      </c>
      <c r="C46" s="33" t="s">
        <v>2</v>
      </c>
      <c r="D46" s="163">
        <v>60.84</v>
      </c>
      <c r="E46" s="82">
        <v>30</v>
      </c>
      <c r="F46" s="164">
        <f t="shared" si="4"/>
        <v>1825.2</v>
      </c>
      <c r="G46" s="138">
        <v>30</v>
      </c>
      <c r="H46" s="156">
        <f t="shared" si="5"/>
        <v>1825.2</v>
      </c>
      <c r="I46" s="157">
        <v>5</v>
      </c>
      <c r="J46" s="158">
        <f t="shared" si="6"/>
        <v>304.2</v>
      </c>
      <c r="K46" s="159">
        <v>50</v>
      </c>
      <c r="L46" s="160">
        <f t="shared" si="7"/>
        <v>3042</v>
      </c>
      <c r="M46" s="161">
        <v>50</v>
      </c>
      <c r="N46" s="162">
        <f t="shared" si="8"/>
        <v>3042</v>
      </c>
      <c r="O46" s="51"/>
      <c r="P46" s="31"/>
    </row>
    <row r="47" spans="1:16" ht="26.25" customHeight="1" x14ac:dyDescent="0.2">
      <c r="A47" s="80">
        <v>44</v>
      </c>
      <c r="B47" s="81" t="s">
        <v>60</v>
      </c>
      <c r="C47" s="33" t="s">
        <v>2</v>
      </c>
      <c r="D47" s="163">
        <v>30</v>
      </c>
      <c r="E47" s="82">
        <v>30</v>
      </c>
      <c r="F47" s="164">
        <f t="shared" si="4"/>
        <v>900</v>
      </c>
      <c r="G47" s="138">
        <v>30</v>
      </c>
      <c r="H47" s="156">
        <f t="shared" si="5"/>
        <v>900</v>
      </c>
      <c r="I47" s="157">
        <v>5</v>
      </c>
      <c r="J47" s="158">
        <f t="shared" si="6"/>
        <v>150</v>
      </c>
      <c r="K47" s="159">
        <v>100</v>
      </c>
      <c r="L47" s="160">
        <f t="shared" si="7"/>
        <v>3000</v>
      </c>
      <c r="M47" s="161">
        <v>50</v>
      </c>
      <c r="N47" s="162">
        <f t="shared" si="8"/>
        <v>1500</v>
      </c>
      <c r="O47" s="51"/>
      <c r="P47" s="31"/>
    </row>
    <row r="48" spans="1:16" ht="20.100000000000001" customHeight="1" x14ac:dyDescent="0.2">
      <c r="A48" s="83">
        <v>45</v>
      </c>
      <c r="B48" s="85" t="s">
        <v>44</v>
      </c>
      <c r="C48" s="33" t="s">
        <v>2</v>
      </c>
      <c r="D48" s="163">
        <v>36.69</v>
      </c>
      <c r="E48" s="82">
        <v>30</v>
      </c>
      <c r="F48" s="164">
        <f t="shared" si="4"/>
        <v>1100.7</v>
      </c>
      <c r="G48" s="138">
        <v>30</v>
      </c>
      <c r="H48" s="156">
        <f t="shared" si="5"/>
        <v>1100.7</v>
      </c>
      <c r="I48" s="157">
        <v>5</v>
      </c>
      <c r="J48" s="158">
        <f t="shared" si="6"/>
        <v>183.45</v>
      </c>
      <c r="K48" s="159">
        <v>50</v>
      </c>
      <c r="L48" s="160">
        <f t="shared" si="7"/>
        <v>1834.5</v>
      </c>
      <c r="M48" s="161">
        <v>50</v>
      </c>
      <c r="N48" s="162">
        <f t="shared" si="8"/>
        <v>1834.5</v>
      </c>
      <c r="O48" s="51"/>
      <c r="P48" s="31"/>
    </row>
    <row r="49" spans="1:16" ht="30" customHeight="1" x14ac:dyDescent="0.2">
      <c r="A49" s="83">
        <v>46</v>
      </c>
      <c r="B49" s="139" t="s">
        <v>247</v>
      </c>
      <c r="C49" s="33" t="s">
        <v>2</v>
      </c>
      <c r="D49" s="163">
        <v>32.75</v>
      </c>
      <c r="E49" s="82">
        <v>0</v>
      </c>
      <c r="F49" s="164">
        <f t="shared" si="4"/>
        <v>0</v>
      </c>
      <c r="G49" s="138">
        <v>30</v>
      </c>
      <c r="H49" s="156">
        <f t="shared" si="5"/>
        <v>982.5</v>
      </c>
      <c r="I49" s="157">
        <v>5</v>
      </c>
      <c r="J49" s="158">
        <f t="shared" si="6"/>
        <v>163.75</v>
      </c>
      <c r="K49" s="159">
        <v>75</v>
      </c>
      <c r="L49" s="160">
        <f t="shared" si="7"/>
        <v>2456.25</v>
      </c>
      <c r="M49" s="161">
        <v>50</v>
      </c>
      <c r="N49" s="162">
        <f t="shared" si="8"/>
        <v>1637.5</v>
      </c>
      <c r="O49" s="51"/>
      <c r="P49" s="31"/>
    </row>
    <row r="50" spans="1:16" ht="33.75" customHeight="1" x14ac:dyDescent="0.2">
      <c r="A50" s="83">
        <v>47</v>
      </c>
      <c r="B50" s="139" t="s">
        <v>246</v>
      </c>
      <c r="C50" s="33" t="s">
        <v>2</v>
      </c>
      <c r="D50" s="163">
        <v>24.01</v>
      </c>
      <c r="E50" s="82">
        <v>0</v>
      </c>
      <c r="F50" s="164">
        <f t="shared" si="4"/>
        <v>0</v>
      </c>
      <c r="G50" s="138">
        <v>30</v>
      </c>
      <c r="H50" s="156">
        <f t="shared" si="5"/>
        <v>720.3</v>
      </c>
      <c r="I50" s="157">
        <v>5</v>
      </c>
      <c r="J50" s="158">
        <f t="shared" si="6"/>
        <v>120.05</v>
      </c>
      <c r="K50" s="159">
        <v>70</v>
      </c>
      <c r="L50" s="160">
        <f t="shared" si="7"/>
        <v>1680.7</v>
      </c>
      <c r="M50" s="161">
        <v>30</v>
      </c>
      <c r="N50" s="162">
        <f t="shared" si="8"/>
        <v>720.3</v>
      </c>
      <c r="O50" s="51"/>
      <c r="P50" s="31"/>
    </row>
    <row r="51" spans="1:16" ht="31.5" customHeight="1" x14ac:dyDescent="0.2">
      <c r="A51" s="83">
        <v>48</v>
      </c>
      <c r="B51" s="84" t="s">
        <v>240</v>
      </c>
      <c r="C51" s="33" t="s">
        <v>2</v>
      </c>
      <c r="D51" s="163">
        <v>20</v>
      </c>
      <c r="E51" s="82">
        <v>10</v>
      </c>
      <c r="F51" s="164">
        <f t="shared" si="4"/>
        <v>200</v>
      </c>
      <c r="G51" s="138">
        <v>0</v>
      </c>
      <c r="H51" s="156">
        <f t="shared" si="5"/>
        <v>0</v>
      </c>
      <c r="I51" s="157">
        <v>5</v>
      </c>
      <c r="J51" s="158">
        <f t="shared" si="6"/>
        <v>100</v>
      </c>
      <c r="K51" s="159">
        <v>0</v>
      </c>
      <c r="L51" s="160">
        <f t="shared" si="7"/>
        <v>0</v>
      </c>
      <c r="M51" s="161">
        <v>30</v>
      </c>
      <c r="N51" s="162">
        <f t="shared" si="8"/>
        <v>600</v>
      </c>
      <c r="O51" s="51"/>
      <c r="P51" s="31"/>
    </row>
    <row r="52" spans="1:16" ht="25.5" customHeight="1" x14ac:dyDescent="0.2">
      <c r="A52" s="83">
        <v>49</v>
      </c>
      <c r="B52" s="84" t="s">
        <v>52</v>
      </c>
      <c r="C52" s="33" t="s">
        <v>2</v>
      </c>
      <c r="D52" s="163">
        <v>90</v>
      </c>
      <c r="E52" s="82">
        <v>30</v>
      </c>
      <c r="F52" s="164">
        <f t="shared" si="4"/>
        <v>2700</v>
      </c>
      <c r="G52" s="138">
        <v>0</v>
      </c>
      <c r="H52" s="156">
        <f t="shared" si="5"/>
        <v>0</v>
      </c>
      <c r="I52" s="157">
        <v>5</v>
      </c>
      <c r="J52" s="158">
        <f t="shared" si="6"/>
        <v>450</v>
      </c>
      <c r="K52" s="159">
        <v>0</v>
      </c>
      <c r="L52" s="160">
        <f t="shared" si="7"/>
        <v>0</v>
      </c>
      <c r="M52" s="161">
        <v>0</v>
      </c>
      <c r="N52" s="162">
        <f t="shared" si="8"/>
        <v>0</v>
      </c>
      <c r="O52" s="51"/>
      <c r="P52" s="31"/>
    </row>
    <row r="53" spans="1:16" ht="28.5" customHeight="1" x14ac:dyDescent="0.2">
      <c r="A53" s="83">
        <v>50</v>
      </c>
      <c r="B53" s="84" t="s">
        <v>45</v>
      </c>
      <c r="C53" s="33" t="s">
        <v>2</v>
      </c>
      <c r="D53" s="163">
        <v>0.4</v>
      </c>
      <c r="E53" s="82">
        <v>50</v>
      </c>
      <c r="F53" s="164">
        <f t="shared" si="4"/>
        <v>20</v>
      </c>
      <c r="G53" s="138">
        <v>50</v>
      </c>
      <c r="H53" s="156">
        <f t="shared" si="5"/>
        <v>20</v>
      </c>
      <c r="I53" s="157">
        <v>10</v>
      </c>
      <c r="J53" s="158">
        <f t="shared" si="6"/>
        <v>4</v>
      </c>
      <c r="K53" s="159">
        <v>25</v>
      </c>
      <c r="L53" s="160">
        <f t="shared" si="7"/>
        <v>10</v>
      </c>
      <c r="M53" s="161">
        <v>0</v>
      </c>
      <c r="N53" s="162">
        <f t="shared" si="8"/>
        <v>0</v>
      </c>
      <c r="O53" s="51"/>
      <c r="P53" s="31"/>
    </row>
    <row r="54" spans="1:16" ht="27.75" customHeight="1" x14ac:dyDescent="0.2">
      <c r="A54" s="83">
        <v>51</v>
      </c>
      <c r="B54" s="84" t="s">
        <v>46</v>
      </c>
      <c r="C54" s="33" t="s">
        <v>2</v>
      </c>
      <c r="D54" s="163">
        <v>0.95</v>
      </c>
      <c r="E54" s="82">
        <v>50</v>
      </c>
      <c r="F54" s="164">
        <f t="shared" si="4"/>
        <v>47.5</v>
      </c>
      <c r="G54" s="138">
        <v>0</v>
      </c>
      <c r="H54" s="156">
        <f t="shared" si="5"/>
        <v>0</v>
      </c>
      <c r="I54" s="157">
        <v>10</v>
      </c>
      <c r="J54" s="158">
        <f t="shared" si="6"/>
        <v>9.5</v>
      </c>
      <c r="K54" s="159">
        <v>0</v>
      </c>
      <c r="L54" s="160">
        <f t="shared" si="7"/>
        <v>0</v>
      </c>
      <c r="M54" s="161">
        <v>0</v>
      </c>
      <c r="N54" s="162">
        <f t="shared" si="8"/>
        <v>0</v>
      </c>
      <c r="O54" s="51"/>
      <c r="P54" s="31"/>
    </row>
    <row r="55" spans="1:16" ht="20.100000000000001" customHeight="1" x14ac:dyDescent="0.2">
      <c r="A55" s="83">
        <v>52</v>
      </c>
      <c r="B55" s="85" t="s">
        <v>47</v>
      </c>
      <c r="C55" s="33" t="s">
        <v>2</v>
      </c>
      <c r="D55" s="163">
        <v>14.68</v>
      </c>
      <c r="E55" s="82">
        <v>50</v>
      </c>
      <c r="F55" s="164">
        <f t="shared" si="4"/>
        <v>734</v>
      </c>
      <c r="G55" s="138">
        <v>0</v>
      </c>
      <c r="H55" s="156">
        <f t="shared" si="5"/>
        <v>0</v>
      </c>
      <c r="I55" s="157">
        <v>10</v>
      </c>
      <c r="J55" s="158">
        <f t="shared" si="6"/>
        <v>146.80000000000001</v>
      </c>
      <c r="K55" s="159">
        <v>0</v>
      </c>
      <c r="L55" s="160">
        <f t="shared" si="7"/>
        <v>0</v>
      </c>
      <c r="M55" s="161">
        <v>0</v>
      </c>
      <c r="N55" s="162">
        <f t="shared" si="8"/>
        <v>0</v>
      </c>
      <c r="O55" s="51"/>
      <c r="P55" s="31"/>
    </row>
    <row r="56" spans="1:16" ht="20.100000000000001" customHeight="1" x14ac:dyDescent="0.2">
      <c r="A56" s="168">
        <v>53</v>
      </c>
      <c r="B56" s="166" t="s">
        <v>178</v>
      </c>
      <c r="C56" s="33" t="s">
        <v>2</v>
      </c>
      <c r="D56" s="163">
        <v>7.19</v>
      </c>
      <c r="E56" s="82">
        <v>10</v>
      </c>
      <c r="F56" s="164">
        <f t="shared" si="4"/>
        <v>71.900000000000006</v>
      </c>
      <c r="G56" s="138">
        <v>50</v>
      </c>
      <c r="H56" s="156">
        <f t="shared" si="5"/>
        <v>359.5</v>
      </c>
      <c r="I56" s="157">
        <v>5</v>
      </c>
      <c r="J56" s="158">
        <f t="shared" si="6"/>
        <v>35.950000000000003</v>
      </c>
      <c r="K56" s="159">
        <v>25</v>
      </c>
      <c r="L56" s="160">
        <f t="shared" si="7"/>
        <v>179.75</v>
      </c>
      <c r="M56" s="161">
        <v>30</v>
      </c>
      <c r="N56" s="162">
        <f t="shared" si="8"/>
        <v>215.7</v>
      </c>
      <c r="O56" s="51"/>
      <c r="P56" s="31"/>
    </row>
    <row r="57" spans="1:16" ht="52.5" customHeight="1" x14ac:dyDescent="0.2">
      <c r="A57" s="83">
        <v>54</v>
      </c>
      <c r="B57" s="169" t="s">
        <v>241</v>
      </c>
      <c r="C57" s="33" t="s">
        <v>2</v>
      </c>
      <c r="D57" s="163">
        <v>70.48</v>
      </c>
      <c r="E57" s="82">
        <v>15</v>
      </c>
      <c r="F57" s="164">
        <f t="shared" si="4"/>
        <v>1057.2</v>
      </c>
      <c r="G57" s="138">
        <v>0</v>
      </c>
      <c r="H57" s="156">
        <f t="shared" si="5"/>
        <v>0</v>
      </c>
      <c r="I57" s="157">
        <v>5</v>
      </c>
      <c r="J57" s="158">
        <f t="shared" si="6"/>
        <v>352.4</v>
      </c>
      <c r="K57" s="159">
        <v>10</v>
      </c>
      <c r="L57" s="160">
        <f t="shared" si="7"/>
        <v>704.8</v>
      </c>
      <c r="M57" s="161">
        <v>0</v>
      </c>
      <c r="N57" s="162">
        <f t="shared" si="8"/>
        <v>0</v>
      </c>
      <c r="O57" s="51"/>
      <c r="P57" s="31"/>
    </row>
    <row r="58" spans="1:16" ht="26.25" customHeight="1" x14ac:dyDescent="0.2">
      <c r="A58" s="80">
        <v>55</v>
      </c>
      <c r="B58" s="81" t="s">
        <v>5</v>
      </c>
      <c r="C58" s="33" t="s">
        <v>2</v>
      </c>
      <c r="D58" s="163">
        <v>6.65</v>
      </c>
      <c r="E58" s="82">
        <v>25</v>
      </c>
      <c r="F58" s="164">
        <f t="shared" si="4"/>
        <v>166.25</v>
      </c>
      <c r="G58" s="138">
        <v>25</v>
      </c>
      <c r="H58" s="156">
        <f t="shared" si="5"/>
        <v>166.25</v>
      </c>
      <c r="I58" s="157">
        <v>5</v>
      </c>
      <c r="J58" s="158">
        <f t="shared" si="6"/>
        <v>33.25</v>
      </c>
      <c r="K58" s="159">
        <v>75</v>
      </c>
      <c r="L58" s="160">
        <f t="shared" si="7"/>
        <v>498.75</v>
      </c>
      <c r="M58" s="161">
        <v>50</v>
      </c>
      <c r="N58" s="162">
        <f t="shared" si="8"/>
        <v>332.5</v>
      </c>
      <c r="O58" s="51"/>
      <c r="P58" s="31"/>
    </row>
    <row r="59" spans="1:16" ht="20.100000000000001" customHeight="1" x14ac:dyDescent="0.2">
      <c r="A59" s="83">
        <v>56</v>
      </c>
      <c r="B59" s="85" t="s">
        <v>48</v>
      </c>
      <c r="C59" s="33" t="s">
        <v>2</v>
      </c>
      <c r="D59" s="163">
        <v>8.59</v>
      </c>
      <c r="E59" s="82">
        <v>25</v>
      </c>
      <c r="F59" s="164">
        <f t="shared" si="4"/>
        <v>214.75</v>
      </c>
      <c r="G59" s="138">
        <v>25</v>
      </c>
      <c r="H59" s="156">
        <f t="shared" si="5"/>
        <v>214.75</v>
      </c>
      <c r="I59" s="157">
        <v>5</v>
      </c>
      <c r="J59" s="158">
        <f t="shared" si="6"/>
        <v>42.95</v>
      </c>
      <c r="K59" s="159">
        <v>25</v>
      </c>
      <c r="L59" s="160">
        <f t="shared" si="7"/>
        <v>214.75</v>
      </c>
      <c r="M59" s="161">
        <v>30</v>
      </c>
      <c r="N59" s="162">
        <f t="shared" si="8"/>
        <v>257.7</v>
      </c>
      <c r="O59" s="51"/>
      <c r="P59" s="31"/>
    </row>
    <row r="60" spans="1:16" ht="20.100000000000001" customHeight="1" x14ac:dyDescent="0.2">
      <c r="A60" s="83">
        <v>57</v>
      </c>
      <c r="B60" s="85" t="s">
        <v>49</v>
      </c>
      <c r="C60" s="33" t="s">
        <v>2</v>
      </c>
      <c r="D60" s="163">
        <v>8.09</v>
      </c>
      <c r="E60" s="82">
        <v>25</v>
      </c>
      <c r="F60" s="164">
        <f t="shared" si="4"/>
        <v>202.25</v>
      </c>
      <c r="G60" s="138">
        <v>25</v>
      </c>
      <c r="H60" s="156">
        <f t="shared" si="5"/>
        <v>202.25</v>
      </c>
      <c r="I60" s="157">
        <v>5</v>
      </c>
      <c r="J60" s="158">
        <f t="shared" si="6"/>
        <v>40.450000000000003</v>
      </c>
      <c r="K60" s="159">
        <v>25</v>
      </c>
      <c r="L60" s="160">
        <f t="shared" si="7"/>
        <v>202.25</v>
      </c>
      <c r="M60" s="161">
        <v>30</v>
      </c>
      <c r="N60" s="162">
        <f t="shared" si="8"/>
        <v>242.7</v>
      </c>
      <c r="O60" s="51"/>
      <c r="P60" s="31"/>
    </row>
    <row r="61" spans="1:16" ht="26.25" customHeight="1" x14ac:dyDescent="0.2">
      <c r="A61" s="83">
        <v>58</v>
      </c>
      <c r="B61" s="85" t="s">
        <v>50</v>
      </c>
      <c r="C61" s="33" t="s">
        <v>2</v>
      </c>
      <c r="D61" s="163">
        <v>6.1</v>
      </c>
      <c r="E61" s="82">
        <v>25</v>
      </c>
      <c r="F61" s="164">
        <f t="shared" si="4"/>
        <v>152.5</v>
      </c>
      <c r="G61" s="138">
        <v>25</v>
      </c>
      <c r="H61" s="156">
        <f t="shared" si="5"/>
        <v>152.5</v>
      </c>
      <c r="I61" s="157">
        <v>5</v>
      </c>
      <c r="J61" s="158">
        <f t="shared" si="6"/>
        <v>30.5</v>
      </c>
      <c r="K61" s="159">
        <v>25</v>
      </c>
      <c r="L61" s="160">
        <f t="shared" si="7"/>
        <v>152.5</v>
      </c>
      <c r="M61" s="161">
        <v>20</v>
      </c>
      <c r="N61" s="162">
        <f t="shared" si="8"/>
        <v>122</v>
      </c>
      <c r="O61" s="51"/>
      <c r="P61" s="31"/>
    </row>
    <row r="62" spans="1:16" ht="28.5" customHeight="1" x14ac:dyDescent="0.2">
      <c r="A62" s="80">
        <v>59</v>
      </c>
      <c r="B62" s="81" t="s">
        <v>8</v>
      </c>
      <c r="C62" s="33" t="s">
        <v>2</v>
      </c>
      <c r="D62" s="163">
        <v>62.51</v>
      </c>
      <c r="E62" s="82">
        <v>15</v>
      </c>
      <c r="F62" s="164">
        <f t="shared" si="4"/>
        <v>937.65</v>
      </c>
      <c r="G62" s="138">
        <v>10</v>
      </c>
      <c r="H62" s="156">
        <f t="shared" si="5"/>
        <v>625.1</v>
      </c>
      <c r="I62" s="157">
        <v>5</v>
      </c>
      <c r="J62" s="158">
        <f t="shared" si="6"/>
        <v>312.55</v>
      </c>
      <c r="K62" s="159">
        <v>10</v>
      </c>
      <c r="L62" s="160">
        <f t="shared" si="7"/>
        <v>625.1</v>
      </c>
      <c r="M62" s="161">
        <v>0</v>
      </c>
      <c r="N62" s="162">
        <f t="shared" si="8"/>
        <v>0</v>
      </c>
      <c r="O62" s="51"/>
      <c r="P62" s="31"/>
    </row>
    <row r="63" spans="1:16" ht="30" customHeight="1" x14ac:dyDescent="0.2">
      <c r="A63" s="83">
        <v>60</v>
      </c>
      <c r="B63" s="85" t="s">
        <v>51</v>
      </c>
      <c r="C63" s="33" t="s">
        <v>2</v>
      </c>
      <c r="D63" s="163">
        <v>58</v>
      </c>
      <c r="E63" s="82">
        <v>15</v>
      </c>
      <c r="F63" s="164">
        <f t="shared" si="4"/>
        <v>870</v>
      </c>
      <c r="G63" s="138">
        <v>0</v>
      </c>
      <c r="H63" s="156">
        <f t="shared" si="5"/>
        <v>0</v>
      </c>
      <c r="I63" s="157">
        <v>5</v>
      </c>
      <c r="J63" s="158">
        <f t="shared" si="6"/>
        <v>290</v>
      </c>
      <c r="K63" s="159">
        <v>15</v>
      </c>
      <c r="L63" s="160">
        <f t="shared" si="7"/>
        <v>870</v>
      </c>
      <c r="M63" s="161">
        <v>0</v>
      </c>
      <c r="N63" s="162">
        <f t="shared" si="8"/>
        <v>0</v>
      </c>
      <c r="O63" s="51"/>
      <c r="P63" s="31"/>
    </row>
    <row r="64" spans="1:16" ht="33.75" customHeight="1" x14ac:dyDescent="0.2">
      <c r="A64" s="83">
        <v>61</v>
      </c>
      <c r="B64" s="170" t="s">
        <v>248</v>
      </c>
      <c r="C64" s="33" t="s">
        <v>2</v>
      </c>
      <c r="D64" s="163">
        <v>40.19</v>
      </c>
      <c r="E64" s="82">
        <v>5</v>
      </c>
      <c r="F64" s="164">
        <f t="shared" si="4"/>
        <v>200.95</v>
      </c>
      <c r="G64" s="138">
        <v>5</v>
      </c>
      <c r="H64" s="156">
        <f t="shared" si="5"/>
        <v>200.95</v>
      </c>
      <c r="I64" s="157">
        <v>5</v>
      </c>
      <c r="J64" s="158">
        <f t="shared" si="6"/>
        <v>200.95</v>
      </c>
      <c r="K64" s="159">
        <v>25</v>
      </c>
      <c r="L64" s="160">
        <f t="shared" si="7"/>
        <v>1004.75</v>
      </c>
      <c r="M64" s="161">
        <v>20</v>
      </c>
      <c r="N64" s="162">
        <f t="shared" si="8"/>
        <v>803.8</v>
      </c>
      <c r="O64" s="51"/>
      <c r="P64" s="31"/>
    </row>
    <row r="65" spans="1:16" x14ac:dyDescent="0.2">
      <c r="A65" s="83">
        <v>62</v>
      </c>
      <c r="B65" s="85" t="s">
        <v>53</v>
      </c>
      <c r="C65" s="33" t="s">
        <v>2</v>
      </c>
      <c r="D65" s="163">
        <v>28.8</v>
      </c>
      <c r="E65" s="82">
        <v>25</v>
      </c>
      <c r="F65" s="155">
        <f t="shared" si="4"/>
        <v>720</v>
      </c>
      <c r="G65" s="138">
        <v>0</v>
      </c>
      <c r="H65" s="156">
        <f t="shared" si="5"/>
        <v>0</v>
      </c>
      <c r="I65" s="157">
        <v>10</v>
      </c>
      <c r="J65" s="158">
        <f t="shared" si="6"/>
        <v>288</v>
      </c>
      <c r="K65" s="159">
        <v>0</v>
      </c>
      <c r="L65" s="160">
        <f t="shared" si="7"/>
        <v>0</v>
      </c>
      <c r="M65" s="161">
        <v>5</v>
      </c>
      <c r="N65" s="162">
        <f t="shared" si="8"/>
        <v>144</v>
      </c>
      <c r="O65" s="51"/>
      <c r="P65" s="31"/>
    </row>
    <row r="66" spans="1:16" x14ac:dyDescent="0.2">
      <c r="A66" s="83">
        <v>63</v>
      </c>
      <c r="B66" s="85" t="s">
        <v>23</v>
      </c>
      <c r="C66" s="33" t="s">
        <v>64</v>
      </c>
      <c r="D66" s="163">
        <v>4.01</v>
      </c>
      <c r="E66" s="82">
        <v>20</v>
      </c>
      <c r="F66" s="155">
        <f t="shared" si="4"/>
        <v>80.2</v>
      </c>
      <c r="G66" s="138">
        <v>20</v>
      </c>
      <c r="H66" s="156">
        <f t="shared" si="5"/>
        <v>80.2</v>
      </c>
      <c r="I66" s="157">
        <v>10</v>
      </c>
      <c r="J66" s="158">
        <f t="shared" si="6"/>
        <v>40.1</v>
      </c>
      <c r="K66" s="159">
        <v>50</v>
      </c>
      <c r="L66" s="160">
        <f t="shared" si="7"/>
        <v>200.5</v>
      </c>
      <c r="M66" s="161">
        <v>0</v>
      </c>
      <c r="N66" s="162">
        <f t="shared" si="8"/>
        <v>0</v>
      </c>
      <c r="O66" s="51"/>
      <c r="P66" s="31"/>
    </row>
    <row r="67" spans="1:16" x14ac:dyDescent="0.2">
      <c r="A67" s="83">
        <v>64</v>
      </c>
      <c r="B67" s="171" t="s">
        <v>22</v>
      </c>
      <c r="C67" s="33" t="s">
        <v>64</v>
      </c>
      <c r="D67" s="163">
        <v>4.01</v>
      </c>
      <c r="E67" s="82">
        <v>20</v>
      </c>
      <c r="F67" s="155">
        <f t="shared" si="4"/>
        <v>80.2</v>
      </c>
      <c r="G67" s="138">
        <v>20</v>
      </c>
      <c r="H67" s="156">
        <f t="shared" si="5"/>
        <v>80.2</v>
      </c>
      <c r="I67" s="157">
        <v>10</v>
      </c>
      <c r="J67" s="158">
        <f t="shared" si="6"/>
        <v>40.1</v>
      </c>
      <c r="K67" s="159">
        <v>50</v>
      </c>
      <c r="L67" s="160">
        <f t="shared" si="7"/>
        <v>200.5</v>
      </c>
      <c r="M67" s="161">
        <v>0</v>
      </c>
      <c r="N67" s="162">
        <f t="shared" si="8"/>
        <v>0</v>
      </c>
      <c r="O67" s="51"/>
      <c r="P67" s="31"/>
    </row>
    <row r="68" spans="1:16" x14ac:dyDescent="0.2">
      <c r="A68" s="83">
        <v>65</v>
      </c>
      <c r="B68" s="171" t="s">
        <v>54</v>
      </c>
      <c r="C68" s="33" t="s">
        <v>2</v>
      </c>
      <c r="D68" s="163">
        <v>61.8</v>
      </c>
      <c r="E68" s="82">
        <v>20</v>
      </c>
      <c r="F68" s="155">
        <f t="shared" si="4"/>
        <v>1236</v>
      </c>
      <c r="G68" s="138">
        <v>0</v>
      </c>
      <c r="H68" s="156">
        <f t="shared" ref="H68:H74" si="9">(G68*D68)</f>
        <v>0</v>
      </c>
      <c r="I68" s="157">
        <v>0</v>
      </c>
      <c r="J68" s="158">
        <f t="shared" ref="J68:J74" si="10">(I68*D68)</f>
        <v>0</v>
      </c>
      <c r="K68" s="159">
        <v>0</v>
      </c>
      <c r="L68" s="160">
        <f t="shared" ref="L68:L74" si="11">(K68*D68)</f>
        <v>0</v>
      </c>
      <c r="M68" s="161">
        <v>5</v>
      </c>
      <c r="N68" s="162">
        <f t="shared" ref="N68:N74" si="12">(M68*D68)</f>
        <v>309</v>
      </c>
      <c r="O68" s="51"/>
      <c r="P68" s="31"/>
    </row>
    <row r="69" spans="1:16" x14ac:dyDescent="0.2">
      <c r="A69" s="83">
        <v>66</v>
      </c>
      <c r="B69" s="171" t="s">
        <v>55</v>
      </c>
      <c r="C69" s="33" t="s">
        <v>2</v>
      </c>
      <c r="D69" s="163">
        <v>8.7100000000000009</v>
      </c>
      <c r="E69" s="82">
        <v>25</v>
      </c>
      <c r="F69" s="155">
        <f t="shared" si="4"/>
        <v>217.75</v>
      </c>
      <c r="G69" s="138">
        <v>0</v>
      </c>
      <c r="H69" s="156">
        <f t="shared" si="9"/>
        <v>0</v>
      </c>
      <c r="I69" s="157">
        <v>0</v>
      </c>
      <c r="J69" s="158">
        <f t="shared" si="10"/>
        <v>0</v>
      </c>
      <c r="K69" s="159">
        <v>0</v>
      </c>
      <c r="L69" s="160">
        <f t="shared" si="11"/>
        <v>0</v>
      </c>
      <c r="M69" s="161">
        <v>0</v>
      </c>
      <c r="N69" s="162">
        <f t="shared" si="12"/>
        <v>0</v>
      </c>
      <c r="O69" s="51"/>
      <c r="P69" s="31"/>
    </row>
    <row r="70" spans="1:16" x14ac:dyDescent="0.2">
      <c r="A70" s="83">
        <v>67</v>
      </c>
      <c r="B70" s="172" t="s">
        <v>57</v>
      </c>
      <c r="C70" s="33" t="s">
        <v>2</v>
      </c>
      <c r="D70" s="163">
        <v>9.07</v>
      </c>
      <c r="E70" s="82">
        <v>25</v>
      </c>
      <c r="F70" s="155">
        <f t="shared" si="4"/>
        <v>226.75</v>
      </c>
      <c r="G70" s="138">
        <v>30</v>
      </c>
      <c r="H70" s="156">
        <f t="shared" si="9"/>
        <v>272.10000000000002</v>
      </c>
      <c r="I70" s="157">
        <v>10</v>
      </c>
      <c r="J70" s="158">
        <f t="shared" si="10"/>
        <v>90.7</v>
      </c>
      <c r="K70" s="159">
        <v>15</v>
      </c>
      <c r="L70" s="160">
        <f t="shared" si="11"/>
        <v>136.05000000000001</v>
      </c>
      <c r="M70" s="161">
        <v>10</v>
      </c>
      <c r="N70" s="162">
        <f t="shared" si="12"/>
        <v>90.7</v>
      </c>
      <c r="O70" s="51"/>
      <c r="P70" s="31"/>
    </row>
    <row r="71" spans="1:16" x14ac:dyDescent="0.2">
      <c r="A71" s="83">
        <v>68</v>
      </c>
      <c r="B71" s="172" t="s">
        <v>56</v>
      </c>
      <c r="C71" s="33" t="s">
        <v>2</v>
      </c>
      <c r="D71" s="163">
        <v>8.91</v>
      </c>
      <c r="E71" s="82">
        <v>25</v>
      </c>
      <c r="F71" s="155">
        <f t="shared" si="4"/>
        <v>222.75</v>
      </c>
      <c r="G71" s="138">
        <v>30</v>
      </c>
      <c r="H71" s="156">
        <f t="shared" si="9"/>
        <v>267.3</v>
      </c>
      <c r="I71" s="157">
        <v>10</v>
      </c>
      <c r="J71" s="158">
        <f t="shared" si="10"/>
        <v>89.1</v>
      </c>
      <c r="K71" s="159">
        <v>15</v>
      </c>
      <c r="L71" s="160">
        <f t="shared" si="11"/>
        <v>133.65</v>
      </c>
      <c r="M71" s="161">
        <v>20</v>
      </c>
      <c r="N71" s="162">
        <f t="shared" si="12"/>
        <v>178.2</v>
      </c>
      <c r="O71" s="51"/>
      <c r="P71" s="31"/>
    </row>
    <row r="72" spans="1:16" x14ac:dyDescent="0.2">
      <c r="A72" s="83">
        <v>69</v>
      </c>
      <c r="B72" s="172" t="s">
        <v>58</v>
      </c>
      <c r="C72" s="33" t="s">
        <v>2</v>
      </c>
      <c r="D72" s="163">
        <v>7.58</v>
      </c>
      <c r="E72" s="82">
        <v>50</v>
      </c>
      <c r="F72" s="155">
        <f t="shared" si="4"/>
        <v>379</v>
      </c>
      <c r="G72" s="138">
        <v>40</v>
      </c>
      <c r="H72" s="156">
        <f t="shared" si="9"/>
        <v>303.2</v>
      </c>
      <c r="I72" s="157">
        <v>10</v>
      </c>
      <c r="J72" s="158">
        <f t="shared" si="10"/>
        <v>75.8</v>
      </c>
      <c r="K72" s="159">
        <v>20</v>
      </c>
      <c r="L72" s="160">
        <f t="shared" si="11"/>
        <v>151.6</v>
      </c>
      <c r="M72" s="161">
        <v>20</v>
      </c>
      <c r="N72" s="162">
        <f t="shared" si="12"/>
        <v>151.6</v>
      </c>
      <c r="O72" s="51"/>
      <c r="P72" s="31"/>
    </row>
    <row r="73" spans="1:16" x14ac:dyDescent="0.2">
      <c r="A73" s="83">
        <v>70</v>
      </c>
      <c r="B73" s="172" t="s">
        <v>59</v>
      </c>
      <c r="C73" s="33" t="s">
        <v>2</v>
      </c>
      <c r="D73" s="163">
        <v>7.67</v>
      </c>
      <c r="E73" s="82">
        <v>15</v>
      </c>
      <c r="F73" s="155">
        <f t="shared" si="4"/>
        <v>115.05</v>
      </c>
      <c r="G73" s="138">
        <v>50</v>
      </c>
      <c r="H73" s="156">
        <f t="shared" si="9"/>
        <v>383.5</v>
      </c>
      <c r="I73" s="157">
        <v>10</v>
      </c>
      <c r="J73" s="158">
        <f t="shared" si="10"/>
        <v>76.7</v>
      </c>
      <c r="K73" s="159">
        <v>25</v>
      </c>
      <c r="L73" s="160">
        <f t="shared" si="11"/>
        <v>191.75</v>
      </c>
      <c r="M73" s="161">
        <v>20</v>
      </c>
      <c r="N73" s="162">
        <f t="shared" si="12"/>
        <v>153.4</v>
      </c>
      <c r="O73" s="51"/>
      <c r="P73" s="31"/>
    </row>
    <row r="74" spans="1:16" x14ac:dyDescent="0.2">
      <c r="A74" s="83">
        <v>71</v>
      </c>
      <c r="B74" s="173" t="s">
        <v>242</v>
      </c>
      <c r="C74" s="33" t="s">
        <v>2</v>
      </c>
      <c r="D74" s="163">
        <v>115</v>
      </c>
      <c r="E74" s="174">
        <v>15</v>
      </c>
      <c r="F74" s="155">
        <f t="shared" si="4"/>
        <v>1725</v>
      </c>
      <c r="G74" s="138">
        <v>10</v>
      </c>
      <c r="H74" s="156">
        <f t="shared" si="9"/>
        <v>1150</v>
      </c>
      <c r="I74" s="157">
        <v>5</v>
      </c>
      <c r="J74" s="158">
        <f t="shared" si="10"/>
        <v>575</v>
      </c>
      <c r="K74" s="159">
        <v>10</v>
      </c>
      <c r="L74" s="160">
        <f t="shared" si="11"/>
        <v>1150</v>
      </c>
      <c r="M74" s="161">
        <v>10</v>
      </c>
      <c r="N74" s="162">
        <f t="shared" si="12"/>
        <v>1150</v>
      </c>
      <c r="O74" s="51"/>
      <c r="P74" s="31"/>
    </row>
    <row r="75" spans="1:16" x14ac:dyDescent="0.2">
      <c r="A75" s="175"/>
      <c r="B75" s="175"/>
      <c r="C75" s="176"/>
      <c r="D75" s="199">
        <f>SUM(F4:F74)</f>
        <v>25222.5</v>
      </c>
      <c r="E75" s="200"/>
      <c r="F75" s="220">
        <f>SUM(H4:H74)</f>
        <v>20789.45</v>
      </c>
      <c r="G75" s="221"/>
      <c r="H75" s="218">
        <f>SUM(J4:J74)</f>
        <v>8502.65</v>
      </c>
      <c r="I75" s="219"/>
      <c r="J75" s="216">
        <f>SUM(L4:L74)</f>
        <v>40234.300000000003</v>
      </c>
      <c r="K75" s="217"/>
      <c r="L75" s="214">
        <f>SUM(N4:N74)</f>
        <v>31123.5</v>
      </c>
      <c r="M75" s="215"/>
      <c r="N75" s="86"/>
    </row>
    <row r="76" spans="1:16" x14ac:dyDescent="0.2">
      <c r="A76" s="198"/>
      <c r="B76" s="198"/>
      <c r="C76" s="198"/>
      <c r="D76" s="198"/>
      <c r="E76" s="198"/>
      <c r="F76" s="198"/>
      <c r="G76" s="198"/>
      <c r="H76" s="198"/>
      <c r="I76" s="198"/>
      <c r="J76" s="198"/>
      <c r="K76" s="198"/>
      <c r="L76" s="198"/>
      <c r="M76" s="198"/>
      <c r="N76" s="50"/>
    </row>
    <row r="77" spans="1:16" x14ac:dyDescent="0.2">
      <c r="A77" s="193"/>
      <c r="B77" s="193"/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193"/>
    </row>
    <row r="78" spans="1:16" x14ac:dyDescent="0.2">
      <c r="A78" s="194"/>
      <c r="B78" s="194"/>
      <c r="C78" s="194"/>
      <c r="D78" s="194"/>
      <c r="E78" s="194"/>
      <c r="F78" s="194"/>
      <c r="G78" s="194"/>
      <c r="H78" s="194"/>
      <c r="I78" s="194"/>
      <c r="J78" s="194"/>
      <c r="K78" s="194"/>
      <c r="L78" s="194"/>
      <c r="M78" s="194"/>
    </row>
  </sheetData>
  <sortState ref="A3:Q75">
    <sortCondition ref="B5"/>
  </sortState>
  <mergeCells count="15">
    <mergeCell ref="A77:M77"/>
    <mergeCell ref="A78:M78"/>
    <mergeCell ref="A1:M1"/>
    <mergeCell ref="A76:M76"/>
    <mergeCell ref="D75:E75"/>
    <mergeCell ref="K3:L3"/>
    <mergeCell ref="M3:N3"/>
    <mergeCell ref="A2:M2"/>
    <mergeCell ref="I3:J3"/>
    <mergeCell ref="E3:F3"/>
    <mergeCell ref="G3:H3"/>
    <mergeCell ref="L75:M75"/>
    <mergeCell ref="J75:K75"/>
    <mergeCell ref="H75:I75"/>
    <mergeCell ref="F75:G7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zoomScale="115" zoomScaleNormal="115" workbookViewId="0">
      <selection activeCell="C31" sqref="C31"/>
    </sheetView>
  </sheetViews>
  <sheetFormatPr defaultRowHeight="12.75" x14ac:dyDescent="0.2"/>
  <cols>
    <col min="1" max="1" width="5.85546875" style="34" customWidth="1"/>
    <col min="2" max="2" width="25.140625" style="34" customWidth="1"/>
    <col min="3" max="3" width="8.140625" style="34" customWidth="1"/>
    <col min="4" max="4" width="9.5703125" style="34" customWidth="1"/>
    <col min="5" max="5" width="7.5703125" style="34" customWidth="1"/>
    <col min="6" max="6" width="10.42578125" style="34" customWidth="1"/>
    <col min="7" max="7" width="8" style="34" customWidth="1"/>
    <col min="8" max="8" width="11.7109375" style="34" customWidth="1"/>
    <col min="9" max="9" width="7.42578125" style="34" customWidth="1"/>
    <col min="10" max="10" width="10.42578125" style="34" customWidth="1"/>
    <col min="11" max="11" width="8.85546875" style="34" customWidth="1"/>
    <col min="12" max="12" width="10.7109375" style="34" customWidth="1"/>
    <col min="13" max="13" width="8" style="34" customWidth="1"/>
    <col min="14" max="14" width="11.5703125" style="34" customWidth="1"/>
    <col min="15" max="16384" width="9.140625" style="34"/>
  </cols>
  <sheetData>
    <row r="1" spans="1:15" ht="13.5" thickBot="1" x14ac:dyDescent="0.25">
      <c r="A1" s="222" t="s">
        <v>336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4"/>
      <c r="N1" s="182"/>
      <c r="O1" s="56"/>
    </row>
    <row r="2" spans="1:15" ht="15.75" customHeight="1" thickTop="1" thickBot="1" x14ac:dyDescent="0.3">
      <c r="A2" s="231" t="s">
        <v>107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2"/>
      <c r="N2" s="188"/>
    </row>
    <row r="3" spans="1:15" ht="47.25" customHeight="1" thickTop="1" x14ac:dyDescent="0.2">
      <c r="A3" s="185" t="s">
        <v>0</v>
      </c>
      <c r="B3" s="185" t="s">
        <v>1</v>
      </c>
      <c r="C3" s="186" t="s">
        <v>2</v>
      </c>
      <c r="D3" s="187" t="s">
        <v>3</v>
      </c>
      <c r="E3" s="237" t="s">
        <v>348</v>
      </c>
      <c r="F3" s="238"/>
      <c r="G3" s="233" t="s">
        <v>345</v>
      </c>
      <c r="H3" s="234"/>
      <c r="I3" s="235" t="s">
        <v>344</v>
      </c>
      <c r="J3" s="236"/>
      <c r="K3" s="227" t="s">
        <v>349</v>
      </c>
      <c r="L3" s="228"/>
      <c r="M3" s="229" t="s">
        <v>350</v>
      </c>
      <c r="N3" s="230"/>
    </row>
    <row r="4" spans="1:15" ht="30.75" customHeight="1" x14ac:dyDescent="0.2">
      <c r="A4" s="52">
        <v>1</v>
      </c>
      <c r="B4" s="36" t="s">
        <v>74</v>
      </c>
      <c r="C4" s="52" t="s">
        <v>2</v>
      </c>
      <c r="D4" s="57">
        <v>20.09</v>
      </c>
      <c r="E4" s="58">
        <v>20</v>
      </c>
      <c r="F4" s="59">
        <f t="shared" ref="F4:F35" si="0">(E4*D4)</f>
        <v>401.8</v>
      </c>
      <c r="G4" s="37">
        <v>0</v>
      </c>
      <c r="H4" s="60">
        <f>(G4*D4)</f>
        <v>0</v>
      </c>
      <c r="I4" s="61">
        <v>5</v>
      </c>
      <c r="J4" s="39">
        <f t="shared" ref="J4:J35" si="1">(I4*D4)</f>
        <v>100.45</v>
      </c>
      <c r="K4" s="40">
        <v>15</v>
      </c>
      <c r="L4" s="41">
        <f t="shared" ref="L4:L35" si="2">(K4*D4)</f>
        <v>301.35000000000002</v>
      </c>
      <c r="M4" s="62">
        <v>5</v>
      </c>
      <c r="N4" s="42">
        <f>(M4*D4)</f>
        <v>100.45</v>
      </c>
    </row>
    <row r="5" spans="1:15" ht="45" customHeight="1" x14ac:dyDescent="0.2">
      <c r="A5" s="53">
        <v>2</v>
      </c>
      <c r="B5" s="44" t="s">
        <v>279</v>
      </c>
      <c r="C5" s="52" t="s">
        <v>2</v>
      </c>
      <c r="D5" s="57">
        <v>30.06</v>
      </c>
      <c r="E5" s="58">
        <v>25</v>
      </c>
      <c r="F5" s="59">
        <f t="shared" si="0"/>
        <v>751.5</v>
      </c>
      <c r="G5" s="37">
        <v>0</v>
      </c>
      <c r="H5" s="60">
        <f>(G5*D5)</f>
        <v>0</v>
      </c>
      <c r="I5" s="61">
        <v>5</v>
      </c>
      <c r="J5" s="39">
        <f t="shared" si="1"/>
        <v>150.30000000000001</v>
      </c>
      <c r="K5" s="40">
        <v>15</v>
      </c>
      <c r="L5" s="41">
        <f t="shared" si="2"/>
        <v>450.9</v>
      </c>
      <c r="M5" s="62">
        <v>0</v>
      </c>
      <c r="N5" s="42">
        <f>(M5*D5)</f>
        <v>0</v>
      </c>
    </row>
    <row r="6" spans="1:15" ht="48.75" customHeight="1" x14ac:dyDescent="0.2">
      <c r="A6" s="53">
        <v>3</v>
      </c>
      <c r="B6" s="63" t="s">
        <v>330</v>
      </c>
      <c r="C6" s="52" t="s">
        <v>250</v>
      </c>
      <c r="D6" s="57">
        <v>92.22</v>
      </c>
      <c r="E6" s="58">
        <v>25</v>
      </c>
      <c r="F6" s="59">
        <f t="shared" si="0"/>
        <v>2305.5</v>
      </c>
      <c r="G6" s="37">
        <v>0</v>
      </c>
      <c r="H6" s="64">
        <f>(G6*F6)</f>
        <v>0</v>
      </c>
      <c r="I6" s="61">
        <v>5</v>
      </c>
      <c r="J6" s="39">
        <f t="shared" si="1"/>
        <v>461.1</v>
      </c>
      <c r="K6" s="40">
        <v>5</v>
      </c>
      <c r="L6" s="41">
        <f t="shared" si="2"/>
        <v>461.1</v>
      </c>
      <c r="M6" s="62">
        <v>0</v>
      </c>
      <c r="N6" s="42">
        <f>(M6*D6)</f>
        <v>0</v>
      </c>
    </row>
    <row r="7" spans="1:15" ht="42" customHeight="1" x14ac:dyDescent="0.2">
      <c r="A7" s="53">
        <v>4</v>
      </c>
      <c r="B7" s="65" t="s">
        <v>62</v>
      </c>
      <c r="C7" s="52" t="s">
        <v>2</v>
      </c>
      <c r="D7" s="57">
        <v>314.55</v>
      </c>
      <c r="E7" s="58">
        <v>15</v>
      </c>
      <c r="F7" s="59">
        <f t="shared" si="0"/>
        <v>4718.25</v>
      </c>
      <c r="G7" s="37">
        <v>50</v>
      </c>
      <c r="H7" s="60">
        <f>(G7*D7)</f>
        <v>15727.5</v>
      </c>
      <c r="I7" s="61">
        <v>5</v>
      </c>
      <c r="J7" s="39">
        <f t="shared" si="1"/>
        <v>1572.75</v>
      </c>
      <c r="K7" s="40">
        <v>5</v>
      </c>
      <c r="L7" s="41">
        <f t="shared" si="2"/>
        <v>1572.75</v>
      </c>
      <c r="M7" s="62">
        <v>0</v>
      </c>
      <c r="N7" s="66">
        <f>(M7*L7)</f>
        <v>0</v>
      </c>
    </row>
    <row r="8" spans="1:15" ht="36.75" customHeight="1" x14ac:dyDescent="0.2">
      <c r="A8" s="53">
        <v>5</v>
      </c>
      <c r="B8" s="67" t="s">
        <v>280</v>
      </c>
      <c r="C8" s="52" t="s">
        <v>2</v>
      </c>
      <c r="D8" s="57">
        <v>340</v>
      </c>
      <c r="E8" s="58">
        <v>15</v>
      </c>
      <c r="F8" s="59">
        <f t="shared" si="0"/>
        <v>5100</v>
      </c>
      <c r="G8" s="37">
        <v>5</v>
      </c>
      <c r="H8" s="64">
        <f>(G8*F8)</f>
        <v>25500</v>
      </c>
      <c r="I8" s="61">
        <v>0</v>
      </c>
      <c r="J8" s="39">
        <f t="shared" si="1"/>
        <v>0</v>
      </c>
      <c r="K8" s="40">
        <v>20</v>
      </c>
      <c r="L8" s="41">
        <f t="shared" si="2"/>
        <v>6800</v>
      </c>
      <c r="M8" s="62">
        <v>0</v>
      </c>
      <c r="N8" s="66">
        <f>(M8*L8)</f>
        <v>0</v>
      </c>
    </row>
    <row r="9" spans="1:15" ht="25.5" x14ac:dyDescent="0.2">
      <c r="A9" s="53">
        <v>6</v>
      </c>
      <c r="B9" s="44" t="s">
        <v>285</v>
      </c>
      <c r="C9" s="52" t="s">
        <v>2</v>
      </c>
      <c r="D9" s="57">
        <v>441.13</v>
      </c>
      <c r="E9" s="58">
        <v>15</v>
      </c>
      <c r="F9" s="59">
        <f t="shared" si="0"/>
        <v>6616.95</v>
      </c>
      <c r="G9" s="37"/>
      <c r="H9" s="64"/>
      <c r="I9" s="61">
        <v>0</v>
      </c>
      <c r="J9" s="39">
        <f t="shared" si="1"/>
        <v>0</v>
      </c>
      <c r="K9" s="40">
        <v>5</v>
      </c>
      <c r="L9" s="41">
        <f t="shared" si="2"/>
        <v>2205.65</v>
      </c>
      <c r="M9" s="62">
        <v>0</v>
      </c>
      <c r="N9" s="66">
        <f>(M9*L9)</f>
        <v>0</v>
      </c>
    </row>
    <row r="10" spans="1:15" x14ac:dyDescent="0.2">
      <c r="A10" s="53">
        <v>7</v>
      </c>
      <c r="B10" s="47" t="s">
        <v>232</v>
      </c>
      <c r="C10" s="52" t="s">
        <v>2</v>
      </c>
      <c r="D10" s="57">
        <v>167.81</v>
      </c>
      <c r="E10" s="58">
        <v>15</v>
      </c>
      <c r="F10" s="59">
        <f t="shared" si="0"/>
        <v>2517.15</v>
      </c>
      <c r="G10" s="37">
        <v>0</v>
      </c>
      <c r="H10" s="64">
        <f>(G10*F10)</f>
        <v>0</v>
      </c>
      <c r="I10" s="61">
        <v>5</v>
      </c>
      <c r="J10" s="39">
        <f t="shared" si="1"/>
        <v>839.05</v>
      </c>
      <c r="K10" s="40">
        <v>5</v>
      </c>
      <c r="L10" s="41">
        <f t="shared" si="2"/>
        <v>839.05</v>
      </c>
      <c r="M10" s="62">
        <v>0</v>
      </c>
      <c r="N10" s="66">
        <f>(M10*L10)</f>
        <v>0</v>
      </c>
    </row>
    <row r="11" spans="1:15" x14ac:dyDescent="0.2">
      <c r="A11" s="53">
        <v>8</v>
      </c>
      <c r="B11" s="68" t="s">
        <v>284</v>
      </c>
      <c r="C11" s="52" t="s">
        <v>2</v>
      </c>
      <c r="D11" s="57">
        <v>17.27</v>
      </c>
      <c r="E11" s="58">
        <v>25</v>
      </c>
      <c r="F11" s="59">
        <f t="shared" si="0"/>
        <v>431.75</v>
      </c>
      <c r="G11" s="37">
        <v>15</v>
      </c>
      <c r="H11" s="60">
        <f t="shared" ref="H11:H42" si="3">(G11*D11)</f>
        <v>259.05</v>
      </c>
      <c r="I11" s="61">
        <v>5</v>
      </c>
      <c r="J11" s="39">
        <f t="shared" si="1"/>
        <v>86.35</v>
      </c>
      <c r="K11" s="40">
        <v>5</v>
      </c>
      <c r="L11" s="41">
        <f t="shared" si="2"/>
        <v>86.35</v>
      </c>
      <c r="M11" s="62">
        <v>5</v>
      </c>
      <c r="N11" s="42">
        <f t="shared" ref="N11:N42" si="4">(M11*D11)</f>
        <v>86.35</v>
      </c>
    </row>
    <row r="12" spans="1:15" x14ac:dyDescent="0.2">
      <c r="A12" s="53">
        <v>9</v>
      </c>
      <c r="B12" s="68" t="s">
        <v>63</v>
      </c>
      <c r="C12" s="177" t="s">
        <v>277</v>
      </c>
      <c r="D12" s="57">
        <v>131.43</v>
      </c>
      <c r="E12" s="58">
        <v>25</v>
      </c>
      <c r="F12" s="59">
        <f t="shared" si="0"/>
        <v>3285.75</v>
      </c>
      <c r="G12" s="37">
        <v>30</v>
      </c>
      <c r="H12" s="60">
        <f t="shared" si="3"/>
        <v>3942.9</v>
      </c>
      <c r="I12" s="61">
        <v>5</v>
      </c>
      <c r="J12" s="39">
        <f t="shared" si="1"/>
        <v>657.15</v>
      </c>
      <c r="K12" s="40">
        <v>100</v>
      </c>
      <c r="L12" s="41">
        <f t="shared" si="2"/>
        <v>13143</v>
      </c>
      <c r="M12" s="62">
        <v>10</v>
      </c>
      <c r="N12" s="42">
        <f t="shared" si="4"/>
        <v>1314.3</v>
      </c>
    </row>
    <row r="13" spans="1:15" x14ac:dyDescent="0.2">
      <c r="A13" s="53">
        <v>10</v>
      </c>
      <c r="B13" s="68" t="s">
        <v>65</v>
      </c>
      <c r="C13" s="177" t="s">
        <v>277</v>
      </c>
      <c r="D13" s="57">
        <v>149.25</v>
      </c>
      <c r="E13" s="58">
        <v>40</v>
      </c>
      <c r="F13" s="59">
        <f t="shared" si="0"/>
        <v>5970</v>
      </c>
      <c r="G13" s="37">
        <v>35</v>
      </c>
      <c r="H13" s="60">
        <f t="shared" si="3"/>
        <v>5223.75</v>
      </c>
      <c r="I13" s="61">
        <v>5</v>
      </c>
      <c r="J13" s="39">
        <f t="shared" si="1"/>
        <v>746.25</v>
      </c>
      <c r="K13" s="40">
        <v>100</v>
      </c>
      <c r="L13" s="41">
        <f t="shared" si="2"/>
        <v>14925</v>
      </c>
      <c r="M13" s="62">
        <v>70</v>
      </c>
      <c r="N13" s="42">
        <f t="shared" si="4"/>
        <v>10447.5</v>
      </c>
    </row>
    <row r="14" spans="1:15" x14ac:dyDescent="0.2">
      <c r="A14" s="53">
        <v>11</v>
      </c>
      <c r="B14" s="68" t="s">
        <v>66</v>
      </c>
      <c r="C14" s="177" t="s">
        <v>277</v>
      </c>
      <c r="D14" s="57">
        <v>149.25</v>
      </c>
      <c r="E14" s="58">
        <v>40</v>
      </c>
      <c r="F14" s="59">
        <f t="shared" si="0"/>
        <v>5970</v>
      </c>
      <c r="G14" s="37">
        <v>35</v>
      </c>
      <c r="H14" s="60">
        <f t="shared" si="3"/>
        <v>5223.75</v>
      </c>
      <c r="I14" s="61">
        <v>5</v>
      </c>
      <c r="J14" s="39">
        <f t="shared" si="1"/>
        <v>746.25</v>
      </c>
      <c r="K14" s="40">
        <v>100</v>
      </c>
      <c r="L14" s="41">
        <f t="shared" si="2"/>
        <v>14925</v>
      </c>
      <c r="M14" s="62">
        <v>100</v>
      </c>
      <c r="N14" s="42">
        <f t="shared" si="4"/>
        <v>14925</v>
      </c>
    </row>
    <row r="15" spans="1:15" x14ac:dyDescent="0.2">
      <c r="A15" s="53">
        <v>12</v>
      </c>
      <c r="B15" s="68" t="s">
        <v>67</v>
      </c>
      <c r="C15" s="177" t="s">
        <v>2</v>
      </c>
      <c r="D15" s="57">
        <v>13.15</v>
      </c>
      <c r="E15" s="58">
        <v>40</v>
      </c>
      <c r="F15" s="59">
        <f t="shared" si="0"/>
        <v>526</v>
      </c>
      <c r="G15" s="37">
        <v>150</v>
      </c>
      <c r="H15" s="60">
        <f t="shared" si="3"/>
        <v>1972.5</v>
      </c>
      <c r="I15" s="61">
        <v>20</v>
      </c>
      <c r="J15" s="39">
        <f t="shared" si="1"/>
        <v>263</v>
      </c>
      <c r="K15" s="40">
        <v>100</v>
      </c>
      <c r="L15" s="41">
        <f t="shared" si="2"/>
        <v>1315</v>
      </c>
      <c r="M15" s="62">
        <v>50</v>
      </c>
      <c r="N15" s="42">
        <f t="shared" si="4"/>
        <v>657.5</v>
      </c>
    </row>
    <row r="16" spans="1:15" x14ac:dyDescent="0.2">
      <c r="A16" s="53">
        <v>13</v>
      </c>
      <c r="B16" s="68" t="s">
        <v>281</v>
      </c>
      <c r="C16" s="177" t="s">
        <v>2</v>
      </c>
      <c r="D16" s="57">
        <v>10.59</v>
      </c>
      <c r="E16" s="58">
        <v>40</v>
      </c>
      <c r="F16" s="59">
        <f t="shared" si="0"/>
        <v>423.6</v>
      </c>
      <c r="G16" s="37">
        <v>100</v>
      </c>
      <c r="H16" s="60">
        <f t="shared" si="3"/>
        <v>1059</v>
      </c>
      <c r="I16" s="61">
        <v>20</v>
      </c>
      <c r="J16" s="39">
        <f t="shared" si="1"/>
        <v>211.8</v>
      </c>
      <c r="K16" s="40">
        <v>100</v>
      </c>
      <c r="L16" s="41">
        <f t="shared" si="2"/>
        <v>1059</v>
      </c>
      <c r="M16" s="62">
        <v>70</v>
      </c>
      <c r="N16" s="42">
        <f t="shared" si="4"/>
        <v>741.3</v>
      </c>
    </row>
    <row r="17" spans="1:14" x14ac:dyDescent="0.2">
      <c r="A17" s="53">
        <v>14</v>
      </c>
      <c r="B17" s="45" t="s">
        <v>102</v>
      </c>
      <c r="C17" s="177" t="s">
        <v>277</v>
      </c>
      <c r="D17" s="57">
        <v>19</v>
      </c>
      <c r="E17" s="58">
        <v>40</v>
      </c>
      <c r="F17" s="59">
        <f t="shared" si="0"/>
        <v>760</v>
      </c>
      <c r="G17" s="37">
        <v>300</v>
      </c>
      <c r="H17" s="60">
        <f t="shared" si="3"/>
        <v>5700</v>
      </c>
      <c r="I17" s="61">
        <v>20</v>
      </c>
      <c r="J17" s="39">
        <f t="shared" si="1"/>
        <v>380</v>
      </c>
      <c r="K17" s="40">
        <v>100</v>
      </c>
      <c r="L17" s="41">
        <f t="shared" si="2"/>
        <v>1900</v>
      </c>
      <c r="M17" s="62">
        <v>300</v>
      </c>
      <c r="N17" s="42">
        <f t="shared" si="4"/>
        <v>5700</v>
      </c>
    </row>
    <row r="18" spans="1:14" x14ac:dyDescent="0.2">
      <c r="A18" s="53">
        <v>15</v>
      </c>
      <c r="B18" s="68" t="s">
        <v>68</v>
      </c>
      <c r="C18" s="177" t="s">
        <v>2</v>
      </c>
      <c r="D18" s="57">
        <v>187.94</v>
      </c>
      <c r="E18" s="58">
        <v>40</v>
      </c>
      <c r="F18" s="59">
        <f t="shared" si="0"/>
        <v>7517.6</v>
      </c>
      <c r="G18" s="37">
        <v>50</v>
      </c>
      <c r="H18" s="60">
        <f t="shared" si="3"/>
        <v>9397</v>
      </c>
      <c r="I18" s="61">
        <v>20</v>
      </c>
      <c r="J18" s="39">
        <f t="shared" si="1"/>
        <v>3758.8</v>
      </c>
      <c r="K18" s="40">
        <v>25</v>
      </c>
      <c r="L18" s="41">
        <f t="shared" si="2"/>
        <v>4698.5</v>
      </c>
      <c r="M18" s="62">
        <v>50</v>
      </c>
      <c r="N18" s="42">
        <f t="shared" si="4"/>
        <v>9397</v>
      </c>
    </row>
    <row r="19" spans="1:14" x14ac:dyDescent="0.2">
      <c r="A19" s="53">
        <v>16</v>
      </c>
      <c r="B19" s="68" t="s">
        <v>69</v>
      </c>
      <c r="C19" s="177" t="s">
        <v>2</v>
      </c>
      <c r="D19" s="57">
        <v>30.24</v>
      </c>
      <c r="E19" s="58">
        <v>40</v>
      </c>
      <c r="F19" s="59">
        <f t="shared" si="0"/>
        <v>1209.5999999999999</v>
      </c>
      <c r="G19" s="37">
        <v>40</v>
      </c>
      <c r="H19" s="60">
        <f t="shared" si="3"/>
        <v>1209.5999999999999</v>
      </c>
      <c r="I19" s="61">
        <v>20</v>
      </c>
      <c r="J19" s="39">
        <f t="shared" si="1"/>
        <v>604.79999999999995</v>
      </c>
      <c r="K19" s="40">
        <v>20</v>
      </c>
      <c r="L19" s="41">
        <f t="shared" si="2"/>
        <v>604.79999999999995</v>
      </c>
      <c r="M19" s="62">
        <v>50</v>
      </c>
      <c r="N19" s="42">
        <f t="shared" si="4"/>
        <v>1512</v>
      </c>
    </row>
    <row r="20" spans="1:14" x14ac:dyDescent="0.2">
      <c r="A20" s="53">
        <v>17</v>
      </c>
      <c r="B20" s="68" t="s">
        <v>70</v>
      </c>
      <c r="C20" s="177" t="s">
        <v>2</v>
      </c>
      <c r="D20" s="57">
        <v>9.39</v>
      </c>
      <c r="E20" s="58">
        <v>40</v>
      </c>
      <c r="F20" s="59">
        <f t="shared" si="0"/>
        <v>375.6</v>
      </c>
      <c r="G20" s="37">
        <v>100</v>
      </c>
      <c r="H20" s="60">
        <f t="shared" si="3"/>
        <v>939</v>
      </c>
      <c r="I20" s="61">
        <v>20</v>
      </c>
      <c r="J20" s="39">
        <f t="shared" si="1"/>
        <v>187.8</v>
      </c>
      <c r="K20" s="40">
        <v>25</v>
      </c>
      <c r="L20" s="41">
        <f t="shared" si="2"/>
        <v>234.75</v>
      </c>
      <c r="M20" s="62">
        <v>50</v>
      </c>
      <c r="N20" s="42">
        <f t="shared" si="4"/>
        <v>469.5</v>
      </c>
    </row>
    <row r="21" spans="1:14" ht="28.5" customHeight="1" x14ac:dyDescent="0.2">
      <c r="A21" s="52">
        <v>18</v>
      </c>
      <c r="B21" s="36" t="s">
        <v>104</v>
      </c>
      <c r="C21" s="177" t="s">
        <v>2</v>
      </c>
      <c r="D21" s="57">
        <v>3.8</v>
      </c>
      <c r="E21" s="58">
        <v>1000</v>
      </c>
      <c r="F21" s="59">
        <f t="shared" si="0"/>
        <v>3800</v>
      </c>
      <c r="G21" s="37">
        <v>2000</v>
      </c>
      <c r="H21" s="60">
        <f t="shared" si="3"/>
        <v>7600</v>
      </c>
      <c r="I21" s="61">
        <v>500</v>
      </c>
      <c r="J21" s="39">
        <f t="shared" si="1"/>
        <v>1900</v>
      </c>
      <c r="K21" s="69">
        <v>2500</v>
      </c>
      <c r="L21" s="41">
        <f t="shared" si="2"/>
        <v>9500</v>
      </c>
      <c r="M21" s="62">
        <v>2000</v>
      </c>
      <c r="N21" s="42">
        <f t="shared" si="4"/>
        <v>7600</v>
      </c>
    </row>
    <row r="22" spans="1:14" ht="27.75" customHeight="1" x14ac:dyDescent="0.2">
      <c r="A22" s="53">
        <v>19</v>
      </c>
      <c r="B22" s="36" t="s">
        <v>105</v>
      </c>
      <c r="C22" s="177" t="s">
        <v>2</v>
      </c>
      <c r="D22" s="57">
        <v>4.6900000000000004</v>
      </c>
      <c r="E22" s="58">
        <v>200</v>
      </c>
      <c r="F22" s="59">
        <f t="shared" si="0"/>
        <v>938</v>
      </c>
      <c r="G22" s="37">
        <v>1000</v>
      </c>
      <c r="H22" s="60">
        <f t="shared" si="3"/>
        <v>4690</v>
      </c>
      <c r="I22" s="61">
        <v>500</v>
      </c>
      <c r="J22" s="39">
        <f t="shared" si="1"/>
        <v>2345</v>
      </c>
      <c r="K22" s="69">
        <v>1000</v>
      </c>
      <c r="L22" s="41">
        <f t="shared" si="2"/>
        <v>4690</v>
      </c>
      <c r="M22" s="62">
        <v>1000</v>
      </c>
      <c r="N22" s="42">
        <f t="shared" si="4"/>
        <v>4690</v>
      </c>
    </row>
    <row r="23" spans="1:14" x14ac:dyDescent="0.2">
      <c r="A23" s="53">
        <v>20</v>
      </c>
      <c r="B23" s="68" t="s">
        <v>71</v>
      </c>
      <c r="C23" s="177" t="s">
        <v>2</v>
      </c>
      <c r="D23" s="57">
        <v>0.06</v>
      </c>
      <c r="E23" s="58">
        <v>100</v>
      </c>
      <c r="F23" s="59">
        <f t="shared" si="0"/>
        <v>6</v>
      </c>
      <c r="G23" s="37">
        <v>100</v>
      </c>
      <c r="H23" s="60">
        <f t="shared" si="3"/>
        <v>6</v>
      </c>
      <c r="I23" s="61">
        <v>20</v>
      </c>
      <c r="J23" s="39">
        <f t="shared" si="1"/>
        <v>1.2</v>
      </c>
      <c r="K23" s="40">
        <v>50</v>
      </c>
      <c r="L23" s="41">
        <f t="shared" si="2"/>
        <v>3</v>
      </c>
      <c r="M23" s="62">
        <v>500</v>
      </c>
      <c r="N23" s="42">
        <f t="shared" si="4"/>
        <v>30</v>
      </c>
    </row>
    <row r="24" spans="1:14" x14ac:dyDescent="0.2">
      <c r="A24" s="52">
        <v>21</v>
      </c>
      <c r="B24" s="68" t="s">
        <v>72</v>
      </c>
      <c r="C24" s="177" t="s">
        <v>2</v>
      </c>
      <c r="D24" s="57">
        <v>0.52</v>
      </c>
      <c r="E24" s="58">
        <v>100</v>
      </c>
      <c r="F24" s="59">
        <f t="shared" si="0"/>
        <v>52</v>
      </c>
      <c r="G24" s="37">
        <v>100</v>
      </c>
      <c r="H24" s="60">
        <f t="shared" si="3"/>
        <v>52</v>
      </c>
      <c r="I24" s="61">
        <v>20</v>
      </c>
      <c r="J24" s="39">
        <f t="shared" si="1"/>
        <v>10.4</v>
      </c>
      <c r="K24" s="40">
        <v>50</v>
      </c>
      <c r="L24" s="41">
        <f t="shared" si="2"/>
        <v>26</v>
      </c>
      <c r="M24" s="62">
        <v>500</v>
      </c>
      <c r="N24" s="42">
        <f t="shared" si="4"/>
        <v>260</v>
      </c>
    </row>
    <row r="25" spans="1:14" x14ac:dyDescent="0.2">
      <c r="A25" s="52">
        <v>22</v>
      </c>
      <c r="B25" s="68" t="s">
        <v>310</v>
      </c>
      <c r="C25" s="52" t="s">
        <v>2</v>
      </c>
      <c r="D25" s="57">
        <v>0.1</v>
      </c>
      <c r="E25" s="58">
        <v>100</v>
      </c>
      <c r="F25" s="59">
        <f t="shared" si="0"/>
        <v>10</v>
      </c>
      <c r="G25" s="37">
        <v>100</v>
      </c>
      <c r="H25" s="60">
        <f t="shared" si="3"/>
        <v>10</v>
      </c>
      <c r="I25" s="61">
        <v>20</v>
      </c>
      <c r="J25" s="39">
        <f t="shared" si="1"/>
        <v>2</v>
      </c>
      <c r="K25" s="69">
        <v>50</v>
      </c>
      <c r="L25" s="41">
        <f t="shared" si="2"/>
        <v>5</v>
      </c>
      <c r="M25" s="62">
        <v>500</v>
      </c>
      <c r="N25" s="42">
        <f t="shared" si="4"/>
        <v>50</v>
      </c>
    </row>
    <row r="26" spans="1:14" x14ac:dyDescent="0.2">
      <c r="A26" s="52">
        <v>23</v>
      </c>
      <c r="B26" s="36" t="s">
        <v>73</v>
      </c>
      <c r="C26" s="52" t="s">
        <v>2</v>
      </c>
      <c r="D26" s="57">
        <v>15.45</v>
      </c>
      <c r="E26" s="58">
        <v>50</v>
      </c>
      <c r="F26" s="59">
        <f t="shared" si="0"/>
        <v>772.5</v>
      </c>
      <c r="G26" s="37">
        <v>10</v>
      </c>
      <c r="H26" s="60">
        <f t="shared" si="3"/>
        <v>154.5</v>
      </c>
      <c r="I26" s="61">
        <v>5</v>
      </c>
      <c r="J26" s="39">
        <f t="shared" si="1"/>
        <v>77.25</v>
      </c>
      <c r="K26" s="40">
        <v>10</v>
      </c>
      <c r="L26" s="41">
        <f t="shared" si="2"/>
        <v>154.5</v>
      </c>
      <c r="M26" s="62">
        <v>20</v>
      </c>
      <c r="N26" s="42">
        <f t="shared" si="4"/>
        <v>309</v>
      </c>
    </row>
    <row r="27" spans="1:14" x14ac:dyDescent="0.2">
      <c r="A27" s="53">
        <v>24</v>
      </c>
      <c r="B27" s="70" t="s">
        <v>76</v>
      </c>
      <c r="C27" s="52" t="s">
        <v>2</v>
      </c>
      <c r="D27" s="57">
        <v>11.4</v>
      </c>
      <c r="E27" s="58">
        <v>20</v>
      </c>
      <c r="F27" s="59">
        <f t="shared" si="0"/>
        <v>228</v>
      </c>
      <c r="G27" s="37">
        <v>30</v>
      </c>
      <c r="H27" s="60">
        <f t="shared" si="3"/>
        <v>342</v>
      </c>
      <c r="I27" s="61">
        <v>20</v>
      </c>
      <c r="J27" s="39">
        <f t="shared" si="1"/>
        <v>228</v>
      </c>
      <c r="K27" s="40">
        <v>20</v>
      </c>
      <c r="L27" s="41">
        <f t="shared" si="2"/>
        <v>228</v>
      </c>
      <c r="M27" s="62">
        <v>100</v>
      </c>
      <c r="N27" s="42">
        <f t="shared" si="4"/>
        <v>1140</v>
      </c>
    </row>
    <row r="28" spans="1:14" x14ac:dyDescent="0.2">
      <c r="A28" s="53">
        <v>25</v>
      </c>
      <c r="B28" s="45" t="s">
        <v>106</v>
      </c>
      <c r="C28" s="52" t="s">
        <v>2</v>
      </c>
      <c r="D28" s="57">
        <v>9.6999999999999993</v>
      </c>
      <c r="E28" s="58">
        <v>50</v>
      </c>
      <c r="F28" s="59">
        <f t="shared" si="0"/>
        <v>485</v>
      </c>
      <c r="G28" s="37">
        <v>50</v>
      </c>
      <c r="H28" s="60">
        <f t="shared" si="3"/>
        <v>485</v>
      </c>
      <c r="I28" s="61">
        <v>20</v>
      </c>
      <c r="J28" s="39">
        <f t="shared" si="1"/>
        <v>194</v>
      </c>
      <c r="K28" s="40">
        <v>5</v>
      </c>
      <c r="L28" s="41">
        <f t="shared" si="2"/>
        <v>48.5</v>
      </c>
      <c r="M28" s="62">
        <v>30</v>
      </c>
      <c r="N28" s="42">
        <f t="shared" si="4"/>
        <v>291</v>
      </c>
    </row>
    <row r="29" spans="1:14" ht="25.5" x14ac:dyDescent="0.2">
      <c r="A29" s="53">
        <v>26</v>
      </c>
      <c r="B29" s="44" t="s">
        <v>320</v>
      </c>
      <c r="C29" s="54" t="s">
        <v>263</v>
      </c>
      <c r="D29" s="48">
        <v>25.32</v>
      </c>
      <c r="E29" s="58">
        <v>50</v>
      </c>
      <c r="F29" s="59">
        <f t="shared" si="0"/>
        <v>1266</v>
      </c>
      <c r="G29" s="37">
        <v>50</v>
      </c>
      <c r="H29" s="60">
        <f t="shared" si="3"/>
        <v>1266</v>
      </c>
      <c r="I29" s="61">
        <v>20</v>
      </c>
      <c r="J29" s="39">
        <f t="shared" si="1"/>
        <v>506.4</v>
      </c>
      <c r="K29" s="40">
        <v>15</v>
      </c>
      <c r="L29" s="41">
        <f t="shared" si="2"/>
        <v>379.8</v>
      </c>
      <c r="M29" s="62">
        <v>0</v>
      </c>
      <c r="N29" s="42">
        <f t="shared" si="4"/>
        <v>0</v>
      </c>
    </row>
    <row r="30" spans="1:14" ht="14.25" customHeight="1" x14ac:dyDescent="0.2">
      <c r="A30" s="53">
        <v>27</v>
      </c>
      <c r="B30" s="70" t="s">
        <v>75</v>
      </c>
      <c r="C30" s="54" t="s">
        <v>2</v>
      </c>
      <c r="D30" s="57">
        <v>33.229999999999997</v>
      </c>
      <c r="E30" s="58">
        <v>250</v>
      </c>
      <c r="F30" s="59">
        <f t="shared" si="0"/>
        <v>8307.5</v>
      </c>
      <c r="G30" s="37">
        <v>150</v>
      </c>
      <c r="H30" s="60">
        <f t="shared" si="3"/>
        <v>4984.5</v>
      </c>
      <c r="I30" s="61">
        <v>20</v>
      </c>
      <c r="J30" s="39">
        <f t="shared" si="1"/>
        <v>664.6</v>
      </c>
      <c r="K30" s="40">
        <v>15</v>
      </c>
      <c r="L30" s="41">
        <f t="shared" si="2"/>
        <v>498.45</v>
      </c>
      <c r="M30" s="62">
        <v>300</v>
      </c>
      <c r="N30" s="42">
        <f t="shared" si="4"/>
        <v>9969</v>
      </c>
    </row>
    <row r="31" spans="1:14" ht="23.25" customHeight="1" x14ac:dyDescent="0.2">
      <c r="A31" s="53">
        <v>28</v>
      </c>
      <c r="B31" s="71" t="s">
        <v>77</v>
      </c>
      <c r="C31" s="54" t="s">
        <v>263</v>
      </c>
      <c r="D31" s="57">
        <v>1.28</v>
      </c>
      <c r="E31" s="58">
        <v>250</v>
      </c>
      <c r="F31" s="59">
        <f t="shared" si="0"/>
        <v>320</v>
      </c>
      <c r="G31" s="37">
        <v>35</v>
      </c>
      <c r="H31" s="60">
        <f t="shared" si="3"/>
        <v>44.8</v>
      </c>
      <c r="I31" s="61">
        <v>20</v>
      </c>
      <c r="J31" s="39">
        <f t="shared" si="1"/>
        <v>25.6</v>
      </c>
      <c r="K31" s="40">
        <v>100</v>
      </c>
      <c r="L31" s="41">
        <f t="shared" si="2"/>
        <v>128</v>
      </c>
      <c r="M31" s="62">
        <v>300</v>
      </c>
      <c r="N31" s="42">
        <f t="shared" si="4"/>
        <v>384</v>
      </c>
    </row>
    <row r="32" spans="1:14" ht="23.25" customHeight="1" x14ac:dyDescent="0.2">
      <c r="A32" s="53">
        <v>29</v>
      </c>
      <c r="B32" s="36" t="s">
        <v>332</v>
      </c>
      <c r="C32" s="54" t="s">
        <v>2</v>
      </c>
      <c r="D32" s="57">
        <v>34.5</v>
      </c>
      <c r="E32" s="58">
        <v>100</v>
      </c>
      <c r="F32" s="59">
        <f t="shared" si="0"/>
        <v>3450</v>
      </c>
      <c r="G32" s="37">
        <v>35</v>
      </c>
      <c r="H32" s="60">
        <f t="shared" si="3"/>
        <v>1207.5</v>
      </c>
      <c r="I32" s="61">
        <v>20</v>
      </c>
      <c r="J32" s="39">
        <f t="shared" si="1"/>
        <v>690</v>
      </c>
      <c r="K32" s="40">
        <v>25</v>
      </c>
      <c r="L32" s="41">
        <f t="shared" si="2"/>
        <v>862.5</v>
      </c>
      <c r="M32" s="62">
        <v>100</v>
      </c>
      <c r="N32" s="42">
        <f t="shared" si="4"/>
        <v>3450</v>
      </c>
    </row>
    <row r="33" spans="1:14" ht="22.5" customHeight="1" x14ac:dyDescent="0.2">
      <c r="A33" s="53">
        <v>30</v>
      </c>
      <c r="B33" s="70" t="s">
        <v>78</v>
      </c>
      <c r="C33" s="54" t="s">
        <v>263</v>
      </c>
      <c r="D33" s="57">
        <v>8.1999999999999993</v>
      </c>
      <c r="E33" s="58">
        <v>100</v>
      </c>
      <c r="F33" s="59">
        <f t="shared" si="0"/>
        <v>820</v>
      </c>
      <c r="G33" s="37">
        <v>100</v>
      </c>
      <c r="H33" s="60">
        <f t="shared" si="3"/>
        <v>820</v>
      </c>
      <c r="I33" s="61">
        <v>20</v>
      </c>
      <c r="J33" s="39">
        <f t="shared" si="1"/>
        <v>164</v>
      </c>
      <c r="K33" s="40">
        <v>50</v>
      </c>
      <c r="L33" s="41">
        <f t="shared" si="2"/>
        <v>410</v>
      </c>
      <c r="M33" s="62">
        <v>300</v>
      </c>
      <c r="N33" s="42">
        <f t="shared" si="4"/>
        <v>2460</v>
      </c>
    </row>
    <row r="34" spans="1:14" ht="20.25" customHeight="1" x14ac:dyDescent="0.2">
      <c r="A34" s="53">
        <v>31</v>
      </c>
      <c r="B34" s="70" t="s">
        <v>79</v>
      </c>
      <c r="C34" s="54" t="s">
        <v>2</v>
      </c>
      <c r="D34" s="57">
        <v>15.78</v>
      </c>
      <c r="E34" s="58">
        <v>15</v>
      </c>
      <c r="F34" s="59">
        <f t="shared" si="0"/>
        <v>236.7</v>
      </c>
      <c r="G34" s="37">
        <v>100</v>
      </c>
      <c r="H34" s="60">
        <f t="shared" si="3"/>
        <v>1578</v>
      </c>
      <c r="I34" s="61">
        <v>20</v>
      </c>
      <c r="J34" s="39">
        <f t="shared" si="1"/>
        <v>315.60000000000002</v>
      </c>
      <c r="K34" s="40">
        <v>100</v>
      </c>
      <c r="L34" s="41">
        <f t="shared" si="2"/>
        <v>1578</v>
      </c>
      <c r="M34" s="62">
        <v>200</v>
      </c>
      <c r="N34" s="42">
        <f t="shared" si="4"/>
        <v>3156</v>
      </c>
    </row>
    <row r="35" spans="1:14" ht="38.25" customHeight="1" x14ac:dyDescent="0.2">
      <c r="A35" s="53">
        <v>32</v>
      </c>
      <c r="B35" s="44" t="s">
        <v>333</v>
      </c>
      <c r="C35" s="54" t="s">
        <v>2</v>
      </c>
      <c r="D35" s="57">
        <v>457.5</v>
      </c>
      <c r="E35" s="58">
        <v>5</v>
      </c>
      <c r="F35" s="59">
        <f t="shared" si="0"/>
        <v>2287.5</v>
      </c>
      <c r="G35" s="37">
        <v>1</v>
      </c>
      <c r="H35" s="60">
        <f t="shared" si="3"/>
        <v>457.5</v>
      </c>
      <c r="I35" s="61">
        <v>1</v>
      </c>
      <c r="J35" s="39">
        <f t="shared" si="1"/>
        <v>457.5</v>
      </c>
      <c r="K35" s="40">
        <v>3</v>
      </c>
      <c r="L35" s="41">
        <f t="shared" si="2"/>
        <v>1372.5</v>
      </c>
      <c r="M35" s="62">
        <v>5</v>
      </c>
      <c r="N35" s="42">
        <f t="shared" si="4"/>
        <v>2287.5</v>
      </c>
    </row>
    <row r="36" spans="1:14" ht="33" customHeight="1" x14ac:dyDescent="0.2">
      <c r="A36" s="53">
        <v>33</v>
      </c>
      <c r="B36" s="36" t="s">
        <v>290</v>
      </c>
      <c r="C36" s="54" t="s">
        <v>331</v>
      </c>
      <c r="D36" s="57">
        <v>14.65</v>
      </c>
      <c r="E36" s="58">
        <v>50</v>
      </c>
      <c r="F36" s="59">
        <f t="shared" ref="F36:F67" si="5">(E36*D36)</f>
        <v>732.5</v>
      </c>
      <c r="G36" s="37">
        <v>15</v>
      </c>
      <c r="H36" s="60">
        <f t="shared" si="3"/>
        <v>219.75</v>
      </c>
      <c r="I36" s="61">
        <v>5</v>
      </c>
      <c r="J36" s="39">
        <f t="shared" ref="J36:J67" si="6">(I36*D36)</f>
        <v>73.25</v>
      </c>
      <c r="K36" s="40">
        <v>1</v>
      </c>
      <c r="L36" s="41">
        <f t="shared" ref="L36:L67" si="7">(K36*D36)</f>
        <v>14.65</v>
      </c>
      <c r="M36" s="62">
        <v>3</v>
      </c>
      <c r="N36" s="42">
        <f t="shared" si="4"/>
        <v>43.95</v>
      </c>
    </row>
    <row r="37" spans="1:14" ht="25.5" x14ac:dyDescent="0.2">
      <c r="A37" s="53">
        <v>34</v>
      </c>
      <c r="B37" s="44" t="s">
        <v>196</v>
      </c>
      <c r="C37" s="54" t="s">
        <v>2</v>
      </c>
      <c r="D37" s="46">
        <v>38.56</v>
      </c>
      <c r="E37" s="58">
        <v>5</v>
      </c>
      <c r="F37" s="59">
        <f t="shared" si="5"/>
        <v>192.8</v>
      </c>
      <c r="G37" s="37">
        <v>2</v>
      </c>
      <c r="H37" s="60">
        <f t="shared" si="3"/>
        <v>77.12</v>
      </c>
      <c r="I37" s="61">
        <v>2</v>
      </c>
      <c r="J37" s="39">
        <f t="shared" si="6"/>
        <v>77.12</v>
      </c>
      <c r="K37" s="40">
        <v>10</v>
      </c>
      <c r="L37" s="41">
        <f t="shared" si="7"/>
        <v>385.6</v>
      </c>
      <c r="M37" s="62">
        <v>5</v>
      </c>
      <c r="N37" s="42">
        <f t="shared" si="4"/>
        <v>192.8</v>
      </c>
    </row>
    <row r="38" spans="1:14" ht="89.25" customHeight="1" x14ac:dyDescent="0.2">
      <c r="A38" s="53">
        <v>35</v>
      </c>
      <c r="B38" s="44" t="s">
        <v>291</v>
      </c>
      <c r="C38" s="54" t="s">
        <v>2</v>
      </c>
      <c r="D38" s="57">
        <v>1417.5</v>
      </c>
      <c r="E38" s="58">
        <v>5</v>
      </c>
      <c r="F38" s="59">
        <f t="shared" si="5"/>
        <v>7087.5</v>
      </c>
      <c r="G38" s="37">
        <v>0</v>
      </c>
      <c r="H38" s="60">
        <f t="shared" si="3"/>
        <v>0</v>
      </c>
      <c r="I38" s="61">
        <v>5</v>
      </c>
      <c r="J38" s="39">
        <f t="shared" si="6"/>
        <v>7087.5</v>
      </c>
      <c r="K38" s="40">
        <v>3</v>
      </c>
      <c r="L38" s="41">
        <f t="shared" si="7"/>
        <v>4252.5</v>
      </c>
      <c r="M38" s="62">
        <v>5</v>
      </c>
      <c r="N38" s="42">
        <f t="shared" si="4"/>
        <v>7087.5</v>
      </c>
    </row>
    <row r="39" spans="1:14" x14ac:dyDescent="0.2">
      <c r="A39" s="53">
        <v>36</v>
      </c>
      <c r="B39" s="44" t="s">
        <v>312</v>
      </c>
      <c r="C39" s="54" t="s">
        <v>2</v>
      </c>
      <c r="D39" s="46">
        <v>93.75</v>
      </c>
      <c r="E39" s="58">
        <v>0</v>
      </c>
      <c r="F39" s="59">
        <f t="shared" si="5"/>
        <v>0</v>
      </c>
      <c r="G39" s="37">
        <v>0</v>
      </c>
      <c r="H39" s="60">
        <f t="shared" si="3"/>
        <v>0</v>
      </c>
      <c r="I39" s="61">
        <v>0</v>
      </c>
      <c r="J39" s="39">
        <f t="shared" si="6"/>
        <v>0</v>
      </c>
      <c r="K39" s="40">
        <v>3</v>
      </c>
      <c r="L39" s="41">
        <f t="shared" si="7"/>
        <v>281.25</v>
      </c>
      <c r="M39" s="62">
        <v>2</v>
      </c>
      <c r="N39" s="42">
        <f t="shared" si="4"/>
        <v>187.5</v>
      </c>
    </row>
    <row r="40" spans="1:14" ht="76.5" x14ac:dyDescent="0.2">
      <c r="A40" s="53">
        <v>37</v>
      </c>
      <c r="B40" s="36" t="s">
        <v>80</v>
      </c>
      <c r="C40" s="54" t="s">
        <v>258</v>
      </c>
      <c r="D40" s="57">
        <v>12.48</v>
      </c>
      <c r="E40" s="58">
        <v>5</v>
      </c>
      <c r="F40" s="59">
        <f t="shared" si="5"/>
        <v>62.4</v>
      </c>
      <c r="G40" s="37">
        <v>30</v>
      </c>
      <c r="H40" s="60">
        <f t="shared" si="3"/>
        <v>374.4</v>
      </c>
      <c r="I40" s="61">
        <v>10</v>
      </c>
      <c r="J40" s="39">
        <f t="shared" si="6"/>
        <v>124.8</v>
      </c>
      <c r="K40" s="40">
        <v>10</v>
      </c>
      <c r="L40" s="41">
        <f t="shared" si="7"/>
        <v>124.8</v>
      </c>
      <c r="M40" s="62">
        <v>10</v>
      </c>
      <c r="N40" s="42">
        <f t="shared" si="4"/>
        <v>124.8</v>
      </c>
    </row>
    <row r="41" spans="1:14" ht="25.5" x14ac:dyDescent="0.2">
      <c r="A41" s="53">
        <v>38</v>
      </c>
      <c r="B41" s="44" t="s">
        <v>329</v>
      </c>
      <c r="C41" s="54" t="s">
        <v>2</v>
      </c>
      <c r="D41" s="46">
        <v>11.57</v>
      </c>
      <c r="E41" s="58">
        <v>50</v>
      </c>
      <c r="F41" s="59">
        <f t="shared" si="5"/>
        <v>578.5</v>
      </c>
      <c r="G41" s="37">
        <v>50</v>
      </c>
      <c r="H41" s="60">
        <f t="shared" si="3"/>
        <v>578.5</v>
      </c>
      <c r="I41" s="61">
        <v>20</v>
      </c>
      <c r="J41" s="39">
        <f t="shared" si="6"/>
        <v>231.4</v>
      </c>
      <c r="K41" s="40">
        <v>50</v>
      </c>
      <c r="L41" s="41">
        <f t="shared" si="7"/>
        <v>578.5</v>
      </c>
      <c r="M41" s="62">
        <v>30</v>
      </c>
      <c r="N41" s="42">
        <f t="shared" si="4"/>
        <v>347.1</v>
      </c>
    </row>
    <row r="42" spans="1:14" ht="25.5" x14ac:dyDescent="0.2">
      <c r="A42" s="53">
        <v>39</v>
      </c>
      <c r="B42" s="44" t="s">
        <v>234</v>
      </c>
      <c r="C42" s="54" t="s">
        <v>2</v>
      </c>
      <c r="D42" s="46">
        <v>43.1</v>
      </c>
      <c r="E42" s="58">
        <v>0</v>
      </c>
      <c r="F42" s="59">
        <f t="shared" si="5"/>
        <v>0</v>
      </c>
      <c r="G42" s="37">
        <v>100</v>
      </c>
      <c r="H42" s="60">
        <f t="shared" si="3"/>
        <v>4310</v>
      </c>
      <c r="I42" s="61">
        <v>20</v>
      </c>
      <c r="J42" s="39">
        <f t="shared" si="6"/>
        <v>862</v>
      </c>
      <c r="K42" s="40">
        <v>25</v>
      </c>
      <c r="L42" s="41">
        <f t="shared" si="7"/>
        <v>1077.5</v>
      </c>
      <c r="M42" s="62">
        <v>50</v>
      </c>
      <c r="N42" s="42">
        <f t="shared" si="4"/>
        <v>2155</v>
      </c>
    </row>
    <row r="43" spans="1:14" x14ac:dyDescent="0.2">
      <c r="A43" s="53">
        <v>40</v>
      </c>
      <c r="B43" s="45" t="s">
        <v>283</v>
      </c>
      <c r="C43" s="54" t="s">
        <v>2</v>
      </c>
      <c r="D43" s="57">
        <v>0.08</v>
      </c>
      <c r="E43" s="58">
        <v>50</v>
      </c>
      <c r="F43" s="59">
        <f t="shared" si="5"/>
        <v>4</v>
      </c>
      <c r="G43" s="37">
        <v>50</v>
      </c>
      <c r="H43" s="60">
        <f t="shared" ref="H43:H74" si="8">(G43*D43)</f>
        <v>4</v>
      </c>
      <c r="I43" s="61">
        <v>20</v>
      </c>
      <c r="J43" s="39">
        <f t="shared" si="6"/>
        <v>1.6</v>
      </c>
      <c r="K43" s="40">
        <v>50</v>
      </c>
      <c r="L43" s="41">
        <f t="shared" si="7"/>
        <v>4</v>
      </c>
      <c r="M43" s="62">
        <v>0</v>
      </c>
      <c r="N43" s="42">
        <f t="shared" ref="N43:N74" si="9">(M43*D43)</f>
        <v>0</v>
      </c>
    </row>
    <row r="44" spans="1:14" x14ac:dyDescent="0.2">
      <c r="A44" s="53">
        <v>41</v>
      </c>
      <c r="B44" s="45" t="s">
        <v>282</v>
      </c>
      <c r="C44" s="54" t="s">
        <v>2</v>
      </c>
      <c r="D44" s="57">
        <v>0.09</v>
      </c>
      <c r="E44" s="58">
        <v>50</v>
      </c>
      <c r="F44" s="59">
        <f t="shared" si="5"/>
        <v>4.5</v>
      </c>
      <c r="G44" s="37">
        <v>50</v>
      </c>
      <c r="H44" s="60">
        <f t="shared" si="8"/>
        <v>4.5</v>
      </c>
      <c r="I44" s="61">
        <v>20</v>
      </c>
      <c r="J44" s="39">
        <f t="shared" si="6"/>
        <v>1.8</v>
      </c>
      <c r="K44" s="40">
        <v>50</v>
      </c>
      <c r="L44" s="41">
        <f t="shared" si="7"/>
        <v>4.5</v>
      </c>
      <c r="M44" s="62">
        <v>0</v>
      </c>
      <c r="N44" s="42">
        <f t="shared" si="9"/>
        <v>0</v>
      </c>
    </row>
    <row r="45" spans="1:14" ht="25.5" x14ac:dyDescent="0.2">
      <c r="A45" s="53">
        <v>42</v>
      </c>
      <c r="B45" s="44" t="s">
        <v>85</v>
      </c>
      <c r="C45" s="54" t="s">
        <v>2</v>
      </c>
      <c r="D45" s="57">
        <v>0.05</v>
      </c>
      <c r="E45" s="58">
        <v>50</v>
      </c>
      <c r="F45" s="59">
        <f t="shared" si="5"/>
        <v>2.5</v>
      </c>
      <c r="G45" s="37">
        <v>50</v>
      </c>
      <c r="H45" s="60">
        <f t="shared" si="8"/>
        <v>2.5</v>
      </c>
      <c r="I45" s="61">
        <v>20</v>
      </c>
      <c r="J45" s="39">
        <f t="shared" si="6"/>
        <v>1</v>
      </c>
      <c r="K45" s="40">
        <v>50</v>
      </c>
      <c r="L45" s="41">
        <f t="shared" si="7"/>
        <v>2.5</v>
      </c>
      <c r="M45" s="62">
        <v>0</v>
      </c>
      <c r="N45" s="42">
        <f t="shared" si="9"/>
        <v>0</v>
      </c>
    </row>
    <row r="46" spans="1:14" ht="25.5" x14ac:dyDescent="0.2">
      <c r="A46" s="53">
        <v>43</v>
      </c>
      <c r="B46" s="44" t="s">
        <v>86</v>
      </c>
      <c r="C46" s="54" t="s">
        <v>2</v>
      </c>
      <c r="D46" s="57">
        <v>0.12</v>
      </c>
      <c r="E46" s="58">
        <v>25</v>
      </c>
      <c r="F46" s="59">
        <f t="shared" si="5"/>
        <v>3</v>
      </c>
      <c r="G46" s="37">
        <v>50</v>
      </c>
      <c r="H46" s="60">
        <f t="shared" si="8"/>
        <v>6</v>
      </c>
      <c r="I46" s="61">
        <v>20</v>
      </c>
      <c r="J46" s="39">
        <f t="shared" si="6"/>
        <v>2.4</v>
      </c>
      <c r="K46" s="40">
        <v>50</v>
      </c>
      <c r="L46" s="41">
        <f t="shared" si="7"/>
        <v>6</v>
      </c>
      <c r="M46" s="62">
        <v>0</v>
      </c>
      <c r="N46" s="42">
        <f t="shared" si="9"/>
        <v>0</v>
      </c>
    </row>
    <row r="47" spans="1:14" ht="25.5" x14ac:dyDescent="0.2">
      <c r="A47" s="53">
        <v>44</v>
      </c>
      <c r="B47" s="44" t="s">
        <v>87</v>
      </c>
      <c r="C47" s="54" t="s">
        <v>2</v>
      </c>
      <c r="D47" s="57">
        <v>0.24</v>
      </c>
      <c r="E47" s="58">
        <v>25</v>
      </c>
      <c r="F47" s="59">
        <f t="shared" si="5"/>
        <v>6</v>
      </c>
      <c r="G47" s="37">
        <v>50</v>
      </c>
      <c r="H47" s="60">
        <f t="shared" si="8"/>
        <v>12</v>
      </c>
      <c r="I47" s="61">
        <v>20</v>
      </c>
      <c r="J47" s="39">
        <f t="shared" si="6"/>
        <v>4.8</v>
      </c>
      <c r="K47" s="40">
        <v>50</v>
      </c>
      <c r="L47" s="41">
        <f t="shared" si="7"/>
        <v>12</v>
      </c>
      <c r="M47" s="62">
        <v>0</v>
      </c>
      <c r="N47" s="42">
        <f t="shared" si="9"/>
        <v>0</v>
      </c>
    </row>
    <row r="48" spans="1:14" ht="18" customHeight="1" x14ac:dyDescent="0.2">
      <c r="A48" s="53">
        <v>45</v>
      </c>
      <c r="B48" s="45" t="s">
        <v>84</v>
      </c>
      <c r="C48" s="54" t="s">
        <v>2</v>
      </c>
      <c r="D48" s="57">
        <v>14.3</v>
      </c>
      <c r="E48" s="58">
        <v>25</v>
      </c>
      <c r="F48" s="59">
        <f t="shared" si="5"/>
        <v>357.5</v>
      </c>
      <c r="G48" s="37">
        <v>50</v>
      </c>
      <c r="H48" s="60">
        <f t="shared" si="8"/>
        <v>715</v>
      </c>
      <c r="I48" s="61">
        <v>20</v>
      </c>
      <c r="J48" s="39">
        <f t="shared" si="6"/>
        <v>286</v>
      </c>
      <c r="K48" s="40">
        <v>50</v>
      </c>
      <c r="L48" s="41">
        <f t="shared" si="7"/>
        <v>715</v>
      </c>
      <c r="M48" s="62">
        <v>0</v>
      </c>
      <c r="N48" s="42">
        <f t="shared" si="9"/>
        <v>0</v>
      </c>
    </row>
    <row r="49" spans="1:14" ht="20.25" customHeight="1" x14ac:dyDescent="0.2">
      <c r="A49" s="53">
        <v>46</v>
      </c>
      <c r="B49" s="45" t="s">
        <v>88</v>
      </c>
      <c r="C49" s="54" t="s">
        <v>2</v>
      </c>
      <c r="D49" s="57">
        <v>0.84</v>
      </c>
      <c r="E49" s="58">
        <v>50</v>
      </c>
      <c r="F49" s="59">
        <f t="shared" si="5"/>
        <v>42</v>
      </c>
      <c r="G49" s="37">
        <v>50</v>
      </c>
      <c r="H49" s="60">
        <f t="shared" si="8"/>
        <v>42</v>
      </c>
      <c r="I49" s="61">
        <v>20</v>
      </c>
      <c r="J49" s="39">
        <f t="shared" si="6"/>
        <v>16.8</v>
      </c>
      <c r="K49" s="40">
        <v>50</v>
      </c>
      <c r="L49" s="41">
        <f t="shared" si="7"/>
        <v>42</v>
      </c>
      <c r="M49" s="62">
        <v>200</v>
      </c>
      <c r="N49" s="42">
        <f t="shared" si="9"/>
        <v>168</v>
      </c>
    </row>
    <row r="50" spans="1:14" ht="27" customHeight="1" x14ac:dyDescent="0.2">
      <c r="A50" s="53">
        <v>47</v>
      </c>
      <c r="B50" s="45" t="s">
        <v>235</v>
      </c>
      <c r="C50" s="54" t="s">
        <v>277</v>
      </c>
      <c r="D50" s="57">
        <v>110.9</v>
      </c>
      <c r="E50" s="58">
        <v>50</v>
      </c>
      <c r="F50" s="59">
        <f t="shared" si="5"/>
        <v>5545</v>
      </c>
      <c r="G50" s="37">
        <v>50</v>
      </c>
      <c r="H50" s="60">
        <f t="shared" si="8"/>
        <v>5545</v>
      </c>
      <c r="I50" s="61">
        <v>50</v>
      </c>
      <c r="J50" s="39">
        <f t="shared" si="6"/>
        <v>5545</v>
      </c>
      <c r="K50" s="40">
        <v>50</v>
      </c>
      <c r="L50" s="41">
        <f t="shared" si="7"/>
        <v>5545</v>
      </c>
      <c r="M50" s="62">
        <v>100</v>
      </c>
      <c r="N50" s="42">
        <f t="shared" si="9"/>
        <v>11090</v>
      </c>
    </row>
    <row r="51" spans="1:14" ht="21" customHeight="1" x14ac:dyDescent="0.2">
      <c r="A51" s="53">
        <v>48</v>
      </c>
      <c r="B51" s="45" t="s">
        <v>89</v>
      </c>
      <c r="C51" s="54" t="s">
        <v>277</v>
      </c>
      <c r="D51" s="57">
        <v>111.7</v>
      </c>
      <c r="E51" s="58">
        <v>50</v>
      </c>
      <c r="F51" s="59">
        <f t="shared" si="5"/>
        <v>5585</v>
      </c>
      <c r="G51" s="37">
        <v>30</v>
      </c>
      <c r="H51" s="60">
        <f t="shared" si="8"/>
        <v>3351</v>
      </c>
      <c r="I51" s="61">
        <v>50</v>
      </c>
      <c r="J51" s="39">
        <f t="shared" si="6"/>
        <v>5585</v>
      </c>
      <c r="K51" s="40">
        <v>50</v>
      </c>
      <c r="L51" s="41">
        <f t="shared" si="7"/>
        <v>5585</v>
      </c>
      <c r="M51" s="62">
        <v>50</v>
      </c>
      <c r="N51" s="42">
        <f t="shared" si="9"/>
        <v>5585</v>
      </c>
    </row>
    <row r="52" spans="1:14" ht="18" customHeight="1" x14ac:dyDescent="0.2">
      <c r="A52" s="53">
        <v>49</v>
      </c>
      <c r="B52" s="45" t="s">
        <v>90</v>
      </c>
      <c r="C52" s="54" t="s">
        <v>2</v>
      </c>
      <c r="D52" s="57">
        <v>64</v>
      </c>
      <c r="E52" s="58">
        <v>5</v>
      </c>
      <c r="F52" s="59">
        <f t="shared" si="5"/>
        <v>320</v>
      </c>
      <c r="G52" s="37">
        <v>10</v>
      </c>
      <c r="H52" s="60">
        <f t="shared" si="8"/>
        <v>640</v>
      </c>
      <c r="I52" s="61">
        <v>5</v>
      </c>
      <c r="J52" s="39">
        <f t="shared" si="6"/>
        <v>320</v>
      </c>
      <c r="K52" s="40">
        <v>15</v>
      </c>
      <c r="L52" s="41">
        <f t="shared" si="7"/>
        <v>960</v>
      </c>
      <c r="M52" s="62">
        <v>5</v>
      </c>
      <c r="N52" s="42">
        <f t="shared" si="9"/>
        <v>320</v>
      </c>
    </row>
    <row r="53" spans="1:14" x14ac:dyDescent="0.2">
      <c r="A53" s="53">
        <v>50</v>
      </c>
      <c r="B53" s="45" t="s">
        <v>103</v>
      </c>
      <c r="C53" s="54" t="s">
        <v>278</v>
      </c>
      <c r="D53" s="57">
        <v>16.399999999999999</v>
      </c>
      <c r="E53" s="58">
        <v>150</v>
      </c>
      <c r="F53" s="59">
        <f t="shared" si="5"/>
        <v>2460</v>
      </c>
      <c r="G53" s="37">
        <v>100</v>
      </c>
      <c r="H53" s="60">
        <f t="shared" si="8"/>
        <v>1640</v>
      </c>
      <c r="I53" s="61">
        <v>100</v>
      </c>
      <c r="J53" s="39">
        <f t="shared" si="6"/>
        <v>1640</v>
      </c>
      <c r="K53" s="40">
        <v>200</v>
      </c>
      <c r="L53" s="41">
        <f t="shared" si="7"/>
        <v>3280</v>
      </c>
      <c r="M53" s="62">
        <v>300</v>
      </c>
      <c r="N53" s="42">
        <f t="shared" si="9"/>
        <v>4920</v>
      </c>
    </row>
    <row r="54" spans="1:14" ht="29.25" customHeight="1" x14ac:dyDescent="0.2">
      <c r="A54" s="53">
        <v>51</v>
      </c>
      <c r="B54" s="36" t="s">
        <v>81</v>
      </c>
      <c r="C54" s="54" t="s">
        <v>331</v>
      </c>
      <c r="D54" s="57">
        <v>15.39</v>
      </c>
      <c r="E54" s="58">
        <v>10</v>
      </c>
      <c r="F54" s="59">
        <f t="shared" si="5"/>
        <v>153.9</v>
      </c>
      <c r="G54" s="37">
        <v>15</v>
      </c>
      <c r="H54" s="60">
        <f t="shared" si="8"/>
        <v>230.85</v>
      </c>
      <c r="I54" s="61">
        <v>30</v>
      </c>
      <c r="J54" s="39">
        <f t="shared" si="6"/>
        <v>461.7</v>
      </c>
      <c r="K54" s="40">
        <v>15</v>
      </c>
      <c r="L54" s="41">
        <f t="shared" si="7"/>
        <v>230.85</v>
      </c>
      <c r="M54" s="62">
        <v>5</v>
      </c>
      <c r="N54" s="42">
        <f t="shared" si="9"/>
        <v>76.95</v>
      </c>
    </row>
    <row r="55" spans="1:14" ht="26.25" customHeight="1" x14ac:dyDescent="0.2">
      <c r="A55" s="52">
        <v>52</v>
      </c>
      <c r="B55" s="36" t="s">
        <v>82</v>
      </c>
      <c r="C55" s="54" t="s">
        <v>331</v>
      </c>
      <c r="D55" s="57">
        <v>13.46</v>
      </c>
      <c r="E55" s="58">
        <v>10</v>
      </c>
      <c r="F55" s="59">
        <f t="shared" si="5"/>
        <v>134.6</v>
      </c>
      <c r="G55" s="37">
        <v>20</v>
      </c>
      <c r="H55" s="60">
        <f t="shared" si="8"/>
        <v>269.2</v>
      </c>
      <c r="I55" s="61">
        <v>30</v>
      </c>
      <c r="J55" s="39">
        <f t="shared" si="6"/>
        <v>403.8</v>
      </c>
      <c r="K55" s="40">
        <v>5</v>
      </c>
      <c r="L55" s="41">
        <f t="shared" si="7"/>
        <v>67.3</v>
      </c>
      <c r="M55" s="62">
        <v>5</v>
      </c>
      <c r="N55" s="42">
        <f t="shared" si="9"/>
        <v>67.3</v>
      </c>
    </row>
    <row r="56" spans="1:14" ht="24" customHeight="1" x14ac:dyDescent="0.2">
      <c r="A56" s="53">
        <v>53</v>
      </c>
      <c r="B56" s="36" t="s">
        <v>83</v>
      </c>
      <c r="C56" s="54" t="s">
        <v>331</v>
      </c>
      <c r="D56" s="57">
        <v>12.56</v>
      </c>
      <c r="E56" s="58">
        <v>10</v>
      </c>
      <c r="F56" s="59">
        <f t="shared" si="5"/>
        <v>125.6</v>
      </c>
      <c r="G56" s="37">
        <v>10</v>
      </c>
      <c r="H56" s="60">
        <f t="shared" si="8"/>
        <v>125.6</v>
      </c>
      <c r="I56" s="61">
        <v>15</v>
      </c>
      <c r="J56" s="39">
        <f t="shared" si="6"/>
        <v>188.4</v>
      </c>
      <c r="K56" s="40">
        <v>5</v>
      </c>
      <c r="L56" s="41">
        <f t="shared" si="7"/>
        <v>62.8</v>
      </c>
      <c r="M56" s="62">
        <v>10</v>
      </c>
      <c r="N56" s="42">
        <f t="shared" si="9"/>
        <v>125.6</v>
      </c>
    </row>
    <row r="57" spans="1:14" ht="25.5" x14ac:dyDescent="0.2">
      <c r="A57" s="52">
        <v>54</v>
      </c>
      <c r="B57" s="36" t="s">
        <v>236</v>
      </c>
      <c r="C57" s="54" t="s">
        <v>331</v>
      </c>
      <c r="D57" s="57">
        <v>13.11</v>
      </c>
      <c r="E57" s="58">
        <v>5</v>
      </c>
      <c r="F57" s="59">
        <f t="shared" si="5"/>
        <v>65.55</v>
      </c>
      <c r="G57" s="37">
        <v>15</v>
      </c>
      <c r="H57" s="60">
        <f t="shared" si="8"/>
        <v>196.65</v>
      </c>
      <c r="I57" s="61">
        <v>5</v>
      </c>
      <c r="J57" s="39">
        <f t="shared" si="6"/>
        <v>65.55</v>
      </c>
      <c r="K57" s="40">
        <v>5</v>
      </c>
      <c r="L57" s="41">
        <f t="shared" si="7"/>
        <v>65.55</v>
      </c>
      <c r="M57" s="62">
        <v>2</v>
      </c>
      <c r="N57" s="42">
        <f t="shared" si="9"/>
        <v>26.22</v>
      </c>
    </row>
    <row r="58" spans="1:14" ht="24.75" customHeight="1" x14ac:dyDescent="0.2">
      <c r="A58" s="52">
        <v>55</v>
      </c>
      <c r="B58" s="36" t="s">
        <v>237</v>
      </c>
      <c r="C58" s="54" t="s">
        <v>2</v>
      </c>
      <c r="D58" s="46">
        <v>12.86</v>
      </c>
      <c r="E58" s="58">
        <v>5</v>
      </c>
      <c r="F58" s="59">
        <f t="shared" si="5"/>
        <v>64.3</v>
      </c>
      <c r="G58" s="37">
        <v>20</v>
      </c>
      <c r="H58" s="60">
        <f t="shared" si="8"/>
        <v>257.2</v>
      </c>
      <c r="I58" s="61">
        <v>5</v>
      </c>
      <c r="J58" s="39">
        <f t="shared" si="6"/>
        <v>64.3</v>
      </c>
      <c r="K58" s="40">
        <v>5</v>
      </c>
      <c r="L58" s="41">
        <f t="shared" si="7"/>
        <v>64.3</v>
      </c>
      <c r="M58" s="62">
        <v>2</v>
      </c>
      <c r="N58" s="42">
        <f t="shared" si="9"/>
        <v>25.72</v>
      </c>
    </row>
    <row r="59" spans="1:14" ht="20.25" customHeight="1" x14ac:dyDescent="0.2">
      <c r="A59" s="52">
        <v>56</v>
      </c>
      <c r="B59" s="44" t="s">
        <v>200</v>
      </c>
      <c r="C59" s="54" t="s">
        <v>2</v>
      </c>
      <c r="D59" s="46">
        <v>93.12</v>
      </c>
      <c r="E59" s="58">
        <v>5</v>
      </c>
      <c r="F59" s="59">
        <f t="shared" si="5"/>
        <v>465.6</v>
      </c>
      <c r="G59" s="37">
        <v>2</v>
      </c>
      <c r="H59" s="60">
        <f t="shared" si="8"/>
        <v>186.24</v>
      </c>
      <c r="I59" s="61">
        <v>5</v>
      </c>
      <c r="J59" s="39">
        <f t="shared" si="6"/>
        <v>465.6</v>
      </c>
      <c r="K59" s="40">
        <v>2</v>
      </c>
      <c r="L59" s="41">
        <f t="shared" si="7"/>
        <v>186.24</v>
      </c>
      <c r="M59" s="62">
        <v>3</v>
      </c>
      <c r="N59" s="42">
        <f t="shared" si="9"/>
        <v>279.36</v>
      </c>
    </row>
    <row r="60" spans="1:14" ht="15" customHeight="1" x14ac:dyDescent="0.2">
      <c r="A60" s="53">
        <v>57</v>
      </c>
      <c r="B60" s="49" t="s">
        <v>197</v>
      </c>
      <c r="C60" s="54" t="s">
        <v>2</v>
      </c>
      <c r="D60" s="46">
        <v>0.1</v>
      </c>
      <c r="E60" s="58">
        <v>50</v>
      </c>
      <c r="F60" s="59">
        <f t="shared" si="5"/>
        <v>5</v>
      </c>
      <c r="G60" s="37">
        <v>100</v>
      </c>
      <c r="H60" s="60">
        <f t="shared" si="8"/>
        <v>10</v>
      </c>
      <c r="I60" s="61">
        <v>10</v>
      </c>
      <c r="J60" s="39">
        <f t="shared" si="6"/>
        <v>1</v>
      </c>
      <c r="K60" s="40">
        <v>100</v>
      </c>
      <c r="L60" s="41">
        <f t="shared" si="7"/>
        <v>10</v>
      </c>
      <c r="M60" s="62">
        <v>500</v>
      </c>
      <c r="N60" s="42">
        <f t="shared" si="9"/>
        <v>50</v>
      </c>
    </row>
    <row r="61" spans="1:14" ht="21.75" customHeight="1" x14ac:dyDescent="0.2">
      <c r="A61" s="53">
        <v>58</v>
      </c>
      <c r="B61" s="44" t="s">
        <v>198</v>
      </c>
      <c r="C61" s="54" t="s">
        <v>2</v>
      </c>
      <c r="D61" s="46">
        <v>0.65</v>
      </c>
      <c r="E61" s="58">
        <v>50</v>
      </c>
      <c r="F61" s="59">
        <f t="shared" si="5"/>
        <v>32.5</v>
      </c>
      <c r="G61" s="37">
        <v>100</v>
      </c>
      <c r="H61" s="60">
        <f t="shared" si="8"/>
        <v>65</v>
      </c>
      <c r="I61" s="61">
        <v>10</v>
      </c>
      <c r="J61" s="39">
        <f t="shared" si="6"/>
        <v>6.5</v>
      </c>
      <c r="K61" s="40">
        <v>100</v>
      </c>
      <c r="L61" s="41">
        <f t="shared" si="7"/>
        <v>65</v>
      </c>
      <c r="M61" s="62">
        <v>500</v>
      </c>
      <c r="N61" s="42">
        <f t="shared" si="9"/>
        <v>325</v>
      </c>
    </row>
    <row r="62" spans="1:14" ht="20.25" customHeight="1" x14ac:dyDescent="0.2">
      <c r="A62" s="53">
        <v>59</v>
      </c>
      <c r="B62" s="44" t="s">
        <v>199</v>
      </c>
      <c r="C62" s="54" t="s">
        <v>2</v>
      </c>
      <c r="D62" s="46">
        <v>7.11</v>
      </c>
      <c r="E62" s="58">
        <v>50</v>
      </c>
      <c r="F62" s="59">
        <f t="shared" si="5"/>
        <v>355.5</v>
      </c>
      <c r="G62" s="37">
        <v>50</v>
      </c>
      <c r="H62" s="60">
        <f t="shared" si="8"/>
        <v>355.5</v>
      </c>
      <c r="I62" s="61">
        <v>10</v>
      </c>
      <c r="J62" s="39">
        <f t="shared" si="6"/>
        <v>71.099999999999994</v>
      </c>
      <c r="K62" s="40">
        <v>100</v>
      </c>
      <c r="L62" s="41">
        <f t="shared" si="7"/>
        <v>711</v>
      </c>
      <c r="M62" s="62">
        <v>500</v>
      </c>
      <c r="N62" s="42">
        <f t="shared" si="9"/>
        <v>3555</v>
      </c>
    </row>
    <row r="63" spans="1:14" x14ac:dyDescent="0.2">
      <c r="A63" s="53">
        <v>60</v>
      </c>
      <c r="B63" s="45" t="s">
        <v>334</v>
      </c>
      <c r="C63" s="177" t="s">
        <v>2</v>
      </c>
      <c r="D63" s="46">
        <v>4.3499999999999996</v>
      </c>
      <c r="E63" s="58">
        <v>50</v>
      </c>
      <c r="F63" s="59">
        <f t="shared" si="5"/>
        <v>217.5</v>
      </c>
      <c r="G63" s="37">
        <v>100</v>
      </c>
      <c r="H63" s="60">
        <f t="shared" si="8"/>
        <v>435</v>
      </c>
      <c r="I63" s="61">
        <v>10</v>
      </c>
      <c r="J63" s="39">
        <f t="shared" si="6"/>
        <v>43.5</v>
      </c>
      <c r="K63" s="40">
        <v>5</v>
      </c>
      <c r="L63" s="41">
        <f t="shared" si="7"/>
        <v>21.75</v>
      </c>
      <c r="M63" s="62">
        <v>100</v>
      </c>
      <c r="N63" s="42">
        <f t="shared" si="9"/>
        <v>435</v>
      </c>
    </row>
    <row r="64" spans="1:14" ht="28.5" customHeight="1" x14ac:dyDescent="0.2">
      <c r="A64" s="53">
        <v>61</v>
      </c>
      <c r="B64" s="36" t="s">
        <v>91</v>
      </c>
      <c r="C64" s="177" t="s">
        <v>2</v>
      </c>
      <c r="D64" s="46">
        <v>63.73</v>
      </c>
      <c r="E64" s="58">
        <v>5</v>
      </c>
      <c r="F64" s="59">
        <f t="shared" si="5"/>
        <v>318.64999999999998</v>
      </c>
      <c r="G64" s="37">
        <v>10</v>
      </c>
      <c r="H64" s="60">
        <f t="shared" si="8"/>
        <v>637.29999999999995</v>
      </c>
      <c r="I64" s="61">
        <v>5</v>
      </c>
      <c r="J64" s="39">
        <f t="shared" si="6"/>
        <v>318.64999999999998</v>
      </c>
      <c r="K64" s="40">
        <v>5</v>
      </c>
      <c r="L64" s="41">
        <f t="shared" si="7"/>
        <v>318.64999999999998</v>
      </c>
      <c r="M64" s="62">
        <v>5</v>
      </c>
      <c r="N64" s="42">
        <f t="shared" si="9"/>
        <v>318.64999999999998</v>
      </c>
    </row>
    <row r="65" spans="1:14" ht="26.25" customHeight="1" x14ac:dyDescent="0.2">
      <c r="A65" s="52">
        <v>62</v>
      </c>
      <c r="B65" s="44" t="s">
        <v>92</v>
      </c>
      <c r="C65" s="52" t="s">
        <v>263</v>
      </c>
      <c r="D65" s="46">
        <v>21.05</v>
      </c>
      <c r="E65" s="58">
        <v>5</v>
      </c>
      <c r="F65" s="59">
        <f t="shared" si="5"/>
        <v>105.25</v>
      </c>
      <c r="G65" s="37">
        <v>5</v>
      </c>
      <c r="H65" s="60">
        <f t="shared" si="8"/>
        <v>105.25</v>
      </c>
      <c r="I65" s="61">
        <v>5</v>
      </c>
      <c r="J65" s="39">
        <f t="shared" si="6"/>
        <v>105.25</v>
      </c>
      <c r="K65" s="40">
        <v>10</v>
      </c>
      <c r="L65" s="41">
        <f t="shared" si="7"/>
        <v>210.5</v>
      </c>
      <c r="M65" s="62">
        <v>20</v>
      </c>
      <c r="N65" s="42">
        <f t="shared" si="9"/>
        <v>421</v>
      </c>
    </row>
    <row r="66" spans="1:14" ht="27" customHeight="1" x14ac:dyDescent="0.2">
      <c r="A66" s="53">
        <v>63</v>
      </c>
      <c r="B66" s="36" t="s">
        <v>93</v>
      </c>
      <c r="C66" s="54" t="s">
        <v>263</v>
      </c>
      <c r="D66" s="46">
        <v>81.349999999999994</v>
      </c>
      <c r="E66" s="58">
        <v>0</v>
      </c>
      <c r="F66" s="59">
        <f t="shared" si="5"/>
        <v>0</v>
      </c>
      <c r="G66" s="37">
        <v>0</v>
      </c>
      <c r="H66" s="60">
        <f t="shared" si="8"/>
        <v>0</v>
      </c>
      <c r="I66" s="61">
        <v>5</v>
      </c>
      <c r="J66" s="39">
        <f t="shared" si="6"/>
        <v>406.75</v>
      </c>
      <c r="K66" s="40">
        <v>10</v>
      </c>
      <c r="L66" s="41">
        <f t="shared" si="7"/>
        <v>813.5</v>
      </c>
      <c r="M66" s="62">
        <v>5</v>
      </c>
      <c r="N66" s="42">
        <f t="shared" si="9"/>
        <v>406.75</v>
      </c>
    </row>
    <row r="67" spans="1:14" ht="18.75" customHeight="1" x14ac:dyDescent="0.2">
      <c r="A67" s="53">
        <v>64</v>
      </c>
      <c r="B67" s="63" t="s">
        <v>260</v>
      </c>
      <c r="C67" s="54" t="s">
        <v>263</v>
      </c>
      <c r="D67" s="46">
        <v>46.88</v>
      </c>
      <c r="E67" s="58">
        <v>5</v>
      </c>
      <c r="F67" s="59">
        <f t="shared" si="5"/>
        <v>234.4</v>
      </c>
      <c r="G67" s="37">
        <v>50</v>
      </c>
      <c r="H67" s="60">
        <f t="shared" si="8"/>
        <v>2344</v>
      </c>
      <c r="I67" s="61">
        <v>5</v>
      </c>
      <c r="J67" s="39">
        <f t="shared" si="6"/>
        <v>234.4</v>
      </c>
      <c r="K67" s="40">
        <v>50</v>
      </c>
      <c r="L67" s="41">
        <f t="shared" si="7"/>
        <v>2344</v>
      </c>
      <c r="M67" s="62">
        <v>100</v>
      </c>
      <c r="N67" s="42">
        <f t="shared" si="9"/>
        <v>4688</v>
      </c>
    </row>
    <row r="68" spans="1:14" ht="20.25" customHeight="1" x14ac:dyDescent="0.2">
      <c r="A68" s="53">
        <v>65</v>
      </c>
      <c r="B68" s="44" t="s">
        <v>261</v>
      </c>
      <c r="C68" s="54" t="s">
        <v>263</v>
      </c>
      <c r="D68" s="46">
        <v>63.75</v>
      </c>
      <c r="E68" s="58">
        <v>5</v>
      </c>
      <c r="F68" s="59">
        <f t="shared" ref="F68:F80" si="10">(E68*D68)</f>
        <v>318.75</v>
      </c>
      <c r="G68" s="37">
        <v>10</v>
      </c>
      <c r="H68" s="60">
        <f t="shared" si="8"/>
        <v>637.5</v>
      </c>
      <c r="I68" s="61">
        <v>5</v>
      </c>
      <c r="J68" s="39">
        <f t="shared" ref="J68:J79" si="11">(I68*D68)</f>
        <v>318.75</v>
      </c>
      <c r="K68" s="40">
        <v>50</v>
      </c>
      <c r="L68" s="41">
        <f t="shared" ref="L68:L80" si="12">(K68*D68)</f>
        <v>3187.5</v>
      </c>
      <c r="M68" s="62">
        <v>100</v>
      </c>
      <c r="N68" s="42">
        <f t="shared" si="9"/>
        <v>6375</v>
      </c>
    </row>
    <row r="69" spans="1:14" x14ac:dyDescent="0.2">
      <c r="A69" s="53">
        <v>66</v>
      </c>
      <c r="B69" s="45" t="s">
        <v>94</v>
      </c>
      <c r="C69" s="54" t="s">
        <v>263</v>
      </c>
      <c r="D69" s="57">
        <v>48.37</v>
      </c>
      <c r="E69" s="58">
        <v>100</v>
      </c>
      <c r="F69" s="59">
        <f t="shared" si="10"/>
        <v>4837</v>
      </c>
      <c r="G69" s="37">
        <v>200</v>
      </c>
      <c r="H69" s="60">
        <f t="shared" si="8"/>
        <v>9674</v>
      </c>
      <c r="I69" s="61">
        <v>50</v>
      </c>
      <c r="J69" s="39">
        <f t="shared" si="11"/>
        <v>2418.5</v>
      </c>
      <c r="K69" s="40">
        <v>50</v>
      </c>
      <c r="L69" s="41">
        <f t="shared" si="12"/>
        <v>2418.5</v>
      </c>
      <c r="M69" s="62">
        <v>0</v>
      </c>
      <c r="N69" s="42">
        <f t="shared" si="9"/>
        <v>0</v>
      </c>
    </row>
    <row r="70" spans="1:14" ht="38.25" x14ac:dyDescent="0.2">
      <c r="A70" s="53">
        <v>67</v>
      </c>
      <c r="B70" s="44" t="s">
        <v>95</v>
      </c>
      <c r="C70" s="54" t="s">
        <v>263</v>
      </c>
      <c r="D70" s="57">
        <v>28.75</v>
      </c>
      <c r="E70" s="58">
        <v>100</v>
      </c>
      <c r="F70" s="59">
        <f t="shared" si="10"/>
        <v>2875</v>
      </c>
      <c r="G70" s="37">
        <v>100</v>
      </c>
      <c r="H70" s="60">
        <f t="shared" si="8"/>
        <v>2875</v>
      </c>
      <c r="I70" s="61">
        <v>50</v>
      </c>
      <c r="J70" s="39">
        <f t="shared" si="11"/>
        <v>1437.5</v>
      </c>
      <c r="K70" s="40">
        <v>50</v>
      </c>
      <c r="L70" s="41">
        <f t="shared" si="12"/>
        <v>1437.5</v>
      </c>
      <c r="M70" s="62">
        <v>0</v>
      </c>
      <c r="N70" s="42">
        <f t="shared" si="9"/>
        <v>0</v>
      </c>
    </row>
    <row r="71" spans="1:14" ht="38.25" x14ac:dyDescent="0.2">
      <c r="A71" s="53">
        <v>68</v>
      </c>
      <c r="B71" s="44" t="s">
        <v>238</v>
      </c>
      <c r="C71" s="54" t="s">
        <v>263</v>
      </c>
      <c r="D71" s="57">
        <v>31</v>
      </c>
      <c r="E71" s="58">
        <v>100</v>
      </c>
      <c r="F71" s="59">
        <f t="shared" si="10"/>
        <v>3100</v>
      </c>
      <c r="G71" s="37">
        <v>0</v>
      </c>
      <c r="H71" s="60">
        <f t="shared" si="8"/>
        <v>0</v>
      </c>
      <c r="I71" s="61"/>
      <c r="J71" s="39">
        <f t="shared" si="11"/>
        <v>0</v>
      </c>
      <c r="K71" s="40">
        <v>50</v>
      </c>
      <c r="L71" s="41">
        <f t="shared" si="12"/>
        <v>1550</v>
      </c>
      <c r="M71" s="62">
        <v>0</v>
      </c>
      <c r="N71" s="42">
        <f t="shared" si="9"/>
        <v>0</v>
      </c>
    </row>
    <row r="72" spans="1:14" ht="25.5" x14ac:dyDescent="0.2">
      <c r="A72" s="53">
        <v>69</v>
      </c>
      <c r="B72" s="44" t="s">
        <v>96</v>
      </c>
      <c r="C72" s="177" t="s">
        <v>2</v>
      </c>
      <c r="D72" s="57">
        <v>46.02</v>
      </c>
      <c r="E72" s="58">
        <v>100</v>
      </c>
      <c r="F72" s="59">
        <f t="shared" si="10"/>
        <v>4602</v>
      </c>
      <c r="G72" s="37">
        <v>200</v>
      </c>
      <c r="H72" s="60">
        <f t="shared" si="8"/>
        <v>9204</v>
      </c>
      <c r="I72" s="61">
        <v>50</v>
      </c>
      <c r="J72" s="39">
        <f t="shared" si="11"/>
        <v>2301</v>
      </c>
      <c r="K72" s="40">
        <v>50</v>
      </c>
      <c r="L72" s="41">
        <f t="shared" si="12"/>
        <v>2301</v>
      </c>
      <c r="M72" s="62">
        <v>200</v>
      </c>
      <c r="N72" s="42">
        <f t="shared" si="9"/>
        <v>9204</v>
      </c>
    </row>
    <row r="73" spans="1:14" ht="25.5" x14ac:dyDescent="0.2">
      <c r="A73" s="53">
        <v>70</v>
      </c>
      <c r="B73" s="72" t="s">
        <v>311</v>
      </c>
      <c r="C73" s="177" t="s">
        <v>2</v>
      </c>
      <c r="D73" s="57">
        <v>43.15</v>
      </c>
      <c r="E73" s="58">
        <v>100</v>
      </c>
      <c r="F73" s="59">
        <f t="shared" si="10"/>
        <v>4315</v>
      </c>
      <c r="G73" s="37">
        <v>100</v>
      </c>
      <c r="H73" s="60">
        <f t="shared" si="8"/>
        <v>4315</v>
      </c>
      <c r="I73" s="61">
        <v>50</v>
      </c>
      <c r="J73" s="39">
        <f t="shared" si="11"/>
        <v>2157.5</v>
      </c>
      <c r="K73" s="40">
        <v>100</v>
      </c>
      <c r="L73" s="41">
        <f t="shared" si="12"/>
        <v>4315</v>
      </c>
      <c r="M73" s="62">
        <v>100</v>
      </c>
      <c r="N73" s="42">
        <f t="shared" si="9"/>
        <v>4315</v>
      </c>
    </row>
    <row r="74" spans="1:14" ht="25.5" x14ac:dyDescent="0.2">
      <c r="A74" s="53">
        <v>71</v>
      </c>
      <c r="B74" s="72" t="s">
        <v>233</v>
      </c>
      <c r="C74" s="55" t="s">
        <v>2</v>
      </c>
      <c r="D74" s="57">
        <v>59.87</v>
      </c>
      <c r="E74" s="58">
        <v>100</v>
      </c>
      <c r="F74" s="59">
        <f t="shared" si="10"/>
        <v>5987</v>
      </c>
      <c r="G74" s="37">
        <v>200</v>
      </c>
      <c r="H74" s="60">
        <f t="shared" si="8"/>
        <v>11974</v>
      </c>
      <c r="I74" s="61">
        <v>50</v>
      </c>
      <c r="J74" s="39">
        <f t="shared" si="11"/>
        <v>2993.5</v>
      </c>
      <c r="K74" s="40">
        <v>50</v>
      </c>
      <c r="L74" s="41">
        <f t="shared" si="12"/>
        <v>2993.5</v>
      </c>
      <c r="M74" s="62">
        <v>0</v>
      </c>
      <c r="N74" s="42">
        <f t="shared" si="9"/>
        <v>0</v>
      </c>
    </row>
    <row r="75" spans="1:14" ht="25.5" x14ac:dyDescent="0.2">
      <c r="A75" s="53">
        <v>72</v>
      </c>
      <c r="B75" s="44" t="s">
        <v>97</v>
      </c>
      <c r="C75" s="55" t="s">
        <v>2</v>
      </c>
      <c r="D75" s="57">
        <v>114.11</v>
      </c>
      <c r="E75" s="58">
        <v>15</v>
      </c>
      <c r="F75" s="59">
        <f t="shared" si="10"/>
        <v>1711.65</v>
      </c>
      <c r="G75" s="37">
        <v>20</v>
      </c>
      <c r="H75" s="60">
        <f t="shared" ref="H75:H80" si="13">(G75*D75)</f>
        <v>2282.1999999999998</v>
      </c>
      <c r="I75" s="61">
        <v>5</v>
      </c>
      <c r="J75" s="39">
        <f t="shared" si="11"/>
        <v>570.54999999999995</v>
      </c>
      <c r="K75" s="40">
        <v>25</v>
      </c>
      <c r="L75" s="41">
        <f t="shared" si="12"/>
        <v>2852.75</v>
      </c>
      <c r="M75" s="62">
        <v>30</v>
      </c>
      <c r="N75" s="42">
        <f t="shared" ref="N75:N80" si="14">(M75*D75)</f>
        <v>3423.3</v>
      </c>
    </row>
    <row r="76" spans="1:14" x14ac:dyDescent="0.2">
      <c r="A76" s="53">
        <v>73</v>
      </c>
      <c r="B76" s="45" t="s">
        <v>98</v>
      </c>
      <c r="C76" s="55" t="s">
        <v>2</v>
      </c>
      <c r="D76" s="57">
        <v>33.67</v>
      </c>
      <c r="E76" s="58">
        <v>25</v>
      </c>
      <c r="F76" s="59">
        <f t="shared" si="10"/>
        <v>841.75</v>
      </c>
      <c r="G76" s="37">
        <v>10</v>
      </c>
      <c r="H76" s="60">
        <f t="shared" si="13"/>
        <v>336.7</v>
      </c>
      <c r="I76" s="61">
        <v>5</v>
      </c>
      <c r="J76" s="39">
        <f t="shared" si="11"/>
        <v>168.35</v>
      </c>
      <c r="K76" s="40">
        <v>50</v>
      </c>
      <c r="L76" s="41">
        <f t="shared" si="12"/>
        <v>1683.5</v>
      </c>
      <c r="M76" s="62">
        <v>50</v>
      </c>
      <c r="N76" s="42">
        <f t="shared" si="14"/>
        <v>1683.5</v>
      </c>
    </row>
    <row r="77" spans="1:14" ht="25.5" x14ac:dyDescent="0.2">
      <c r="A77" s="53">
        <v>74</v>
      </c>
      <c r="B77" s="44" t="s">
        <v>99</v>
      </c>
      <c r="C77" s="55" t="s">
        <v>2</v>
      </c>
      <c r="D77" s="57">
        <v>1.08</v>
      </c>
      <c r="E77" s="58">
        <v>1000</v>
      </c>
      <c r="F77" s="59">
        <f t="shared" si="10"/>
        <v>1080</v>
      </c>
      <c r="G77" s="37">
        <v>3000</v>
      </c>
      <c r="H77" s="60">
        <f t="shared" si="13"/>
        <v>3240</v>
      </c>
      <c r="I77" s="61">
        <v>1000</v>
      </c>
      <c r="J77" s="39">
        <f t="shared" si="11"/>
        <v>1080</v>
      </c>
      <c r="K77" s="69">
        <v>100</v>
      </c>
      <c r="L77" s="41">
        <f t="shared" si="12"/>
        <v>108</v>
      </c>
      <c r="M77" s="62">
        <v>10000</v>
      </c>
      <c r="N77" s="42">
        <f t="shared" si="14"/>
        <v>10800</v>
      </c>
    </row>
    <row r="78" spans="1:14" ht="25.5" x14ac:dyDescent="0.2">
      <c r="A78" s="53">
        <v>75</v>
      </c>
      <c r="B78" s="44" t="s">
        <v>100</v>
      </c>
      <c r="C78" s="55" t="s">
        <v>2</v>
      </c>
      <c r="D78" s="57">
        <v>0.75</v>
      </c>
      <c r="E78" s="58">
        <v>1000</v>
      </c>
      <c r="F78" s="59">
        <f t="shared" si="10"/>
        <v>750</v>
      </c>
      <c r="G78" s="37">
        <v>2000</v>
      </c>
      <c r="H78" s="60">
        <f t="shared" si="13"/>
        <v>1500</v>
      </c>
      <c r="I78" s="61">
        <v>1000</v>
      </c>
      <c r="J78" s="39">
        <f t="shared" si="11"/>
        <v>750</v>
      </c>
      <c r="K78" s="69">
        <v>100</v>
      </c>
      <c r="L78" s="41">
        <f t="shared" si="12"/>
        <v>75</v>
      </c>
      <c r="M78" s="62">
        <v>5000</v>
      </c>
      <c r="N78" s="42">
        <f t="shared" si="14"/>
        <v>3750</v>
      </c>
    </row>
    <row r="79" spans="1:14" x14ac:dyDescent="0.2">
      <c r="A79" s="53">
        <v>76</v>
      </c>
      <c r="B79" s="36" t="s">
        <v>101</v>
      </c>
      <c r="C79" s="55" t="s">
        <v>2</v>
      </c>
      <c r="D79" s="57">
        <v>24.5</v>
      </c>
      <c r="E79" s="58">
        <v>15</v>
      </c>
      <c r="F79" s="59">
        <f t="shared" si="10"/>
        <v>367.5</v>
      </c>
      <c r="G79" s="37">
        <v>10</v>
      </c>
      <c r="H79" s="60">
        <f t="shared" si="13"/>
        <v>245</v>
      </c>
      <c r="I79" s="61">
        <v>5</v>
      </c>
      <c r="J79" s="39">
        <f t="shared" si="11"/>
        <v>122.5</v>
      </c>
      <c r="K79" s="40">
        <v>5</v>
      </c>
      <c r="L79" s="41">
        <f t="shared" si="12"/>
        <v>122.5</v>
      </c>
      <c r="M79" s="62">
        <v>5</v>
      </c>
      <c r="N79" s="42">
        <f t="shared" si="14"/>
        <v>122.5</v>
      </c>
    </row>
    <row r="80" spans="1:14" x14ac:dyDescent="0.2">
      <c r="A80" s="53">
        <v>77</v>
      </c>
      <c r="B80" s="44" t="s">
        <v>335</v>
      </c>
      <c r="C80" s="55" t="s">
        <v>2</v>
      </c>
      <c r="D80" s="46">
        <v>81</v>
      </c>
      <c r="E80" s="58">
        <v>15</v>
      </c>
      <c r="F80" s="59">
        <f t="shared" si="10"/>
        <v>1215</v>
      </c>
      <c r="G80" s="37">
        <v>15</v>
      </c>
      <c r="H80" s="60">
        <f t="shared" si="13"/>
        <v>1215</v>
      </c>
      <c r="I80" s="61">
        <v>5</v>
      </c>
      <c r="J80" s="46">
        <v>405</v>
      </c>
      <c r="K80" s="40">
        <v>5</v>
      </c>
      <c r="L80" s="41">
        <f t="shared" si="12"/>
        <v>405</v>
      </c>
      <c r="M80" s="62">
        <v>5</v>
      </c>
      <c r="N80" s="42">
        <f t="shared" si="14"/>
        <v>405</v>
      </c>
    </row>
    <row r="81" spans="1:13" x14ac:dyDescent="0.2">
      <c r="A81" s="73"/>
      <c r="B81" s="73"/>
      <c r="C81" s="73"/>
      <c r="D81" s="226">
        <f>SUM(F4:F80)</f>
        <v>129122.45</v>
      </c>
      <c r="E81" s="226"/>
      <c r="F81" s="225">
        <f>SUM(H4:H80)</f>
        <v>170089.81</v>
      </c>
      <c r="G81" s="225"/>
      <c r="H81" s="225">
        <f>SUM(J4:J80)</f>
        <v>57767.519999999997</v>
      </c>
      <c r="I81" s="225"/>
      <c r="J81" s="225">
        <f>SUM(L4:L80)</f>
        <v>136898.44</v>
      </c>
      <c r="K81" s="225"/>
      <c r="L81" s="225">
        <f>SUM(N4:N80)</f>
        <v>164527.9</v>
      </c>
      <c r="M81" s="225"/>
    </row>
    <row r="82" spans="1:13" x14ac:dyDescent="0.2">
      <c r="A82" s="74"/>
      <c r="B82" s="74"/>
      <c r="C82" s="56"/>
      <c r="D82" s="75"/>
      <c r="E82" s="75"/>
      <c r="F82" s="76"/>
      <c r="G82" s="76"/>
      <c r="H82" s="76"/>
      <c r="I82" s="76"/>
      <c r="J82" s="76"/>
      <c r="K82" s="76"/>
      <c r="L82" s="76"/>
      <c r="M82" s="76"/>
    </row>
    <row r="83" spans="1:13" x14ac:dyDescent="0.2">
      <c r="C83" s="193"/>
      <c r="D83" s="193"/>
      <c r="E83" s="193"/>
      <c r="F83" s="193"/>
      <c r="G83" s="193"/>
      <c r="H83" s="193"/>
      <c r="I83" s="193"/>
      <c r="J83" s="193"/>
      <c r="K83" s="193"/>
      <c r="L83" s="193"/>
      <c r="M83" s="193"/>
    </row>
    <row r="84" spans="1:13" x14ac:dyDescent="0.2">
      <c r="C84" s="194"/>
      <c r="D84" s="194"/>
      <c r="E84" s="194"/>
      <c r="F84" s="194"/>
      <c r="G84" s="194"/>
      <c r="H84" s="194"/>
      <c r="I84" s="194"/>
      <c r="J84" s="194"/>
      <c r="K84" s="194"/>
      <c r="L84" s="194"/>
      <c r="M84" s="194"/>
    </row>
  </sheetData>
  <sortState ref="B7:W80">
    <sortCondition ref="B7"/>
  </sortState>
  <mergeCells count="14">
    <mergeCell ref="C83:M83"/>
    <mergeCell ref="C84:M84"/>
    <mergeCell ref="A1:M1"/>
    <mergeCell ref="F81:G81"/>
    <mergeCell ref="H81:I81"/>
    <mergeCell ref="J81:K81"/>
    <mergeCell ref="L81:M81"/>
    <mergeCell ref="D81:E81"/>
    <mergeCell ref="K3:L3"/>
    <mergeCell ref="M3:N3"/>
    <mergeCell ref="A2:M2"/>
    <mergeCell ref="G3:H3"/>
    <mergeCell ref="I3:J3"/>
    <mergeCell ref="E3:F3"/>
  </mergeCells>
  <pageMargins left="0.25" right="0.25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zoomScale="115" zoomScaleNormal="115" workbookViewId="0">
      <selection activeCell="N2" sqref="N2"/>
    </sheetView>
  </sheetViews>
  <sheetFormatPr defaultRowHeight="10.5" x14ac:dyDescent="0.15"/>
  <cols>
    <col min="1" max="1" width="3.7109375" style="87" customWidth="1"/>
    <col min="2" max="2" width="22.42578125" style="87" customWidth="1"/>
    <col min="3" max="3" width="4.42578125" style="87" customWidth="1"/>
    <col min="4" max="4" width="7" style="87" customWidth="1"/>
    <col min="5" max="5" width="7.28515625" style="87" customWidth="1"/>
    <col min="6" max="6" width="8.28515625" style="87" customWidth="1"/>
    <col min="7" max="7" width="7.42578125" style="87" customWidth="1"/>
    <col min="8" max="8" width="9.140625" style="87" customWidth="1"/>
    <col min="9" max="9" width="7.28515625" style="87" customWidth="1"/>
    <col min="10" max="10" width="9.5703125" style="87" customWidth="1"/>
    <col min="11" max="11" width="7" style="87" customWidth="1"/>
    <col min="12" max="12" width="8.28515625" style="87" customWidth="1"/>
    <col min="13" max="13" width="8.42578125" style="87" customWidth="1"/>
    <col min="14" max="14" width="12.7109375" style="87" bestFit="1" customWidth="1"/>
    <col min="15" max="16384" width="9.140625" style="87"/>
  </cols>
  <sheetData>
    <row r="1" spans="1:16" ht="21" customHeight="1" thickBot="1" x14ac:dyDescent="0.2">
      <c r="A1" s="239" t="s">
        <v>336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190"/>
    </row>
    <row r="2" spans="1:16" ht="15.75" customHeight="1" thickTop="1" thickBot="1" x14ac:dyDescent="0.3">
      <c r="A2" s="231" t="s">
        <v>149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2"/>
      <c r="N2" s="188"/>
    </row>
    <row r="3" spans="1:16" ht="26.25" customHeight="1" thickTop="1" x14ac:dyDescent="0.15">
      <c r="A3" s="189" t="s">
        <v>0</v>
      </c>
      <c r="B3" s="189" t="s">
        <v>1</v>
      </c>
      <c r="C3" s="185" t="s">
        <v>2</v>
      </c>
      <c r="D3" s="189" t="s">
        <v>3</v>
      </c>
      <c r="E3" s="257" t="s">
        <v>184</v>
      </c>
      <c r="F3" s="258"/>
      <c r="G3" s="253" t="s">
        <v>249</v>
      </c>
      <c r="H3" s="254"/>
      <c r="I3" s="251" t="s">
        <v>259</v>
      </c>
      <c r="J3" s="252"/>
      <c r="K3" s="255" t="s">
        <v>299</v>
      </c>
      <c r="L3" s="256"/>
      <c r="M3" s="249" t="s">
        <v>309</v>
      </c>
      <c r="N3" s="250"/>
    </row>
    <row r="4" spans="1:16" ht="21.75" customHeight="1" x14ac:dyDescent="0.15">
      <c r="A4" s="88">
        <v>1</v>
      </c>
      <c r="B4" s="89" t="s">
        <v>292</v>
      </c>
      <c r="C4" s="35" t="s">
        <v>2</v>
      </c>
      <c r="D4" s="90">
        <v>1.75</v>
      </c>
      <c r="E4" s="91">
        <v>20</v>
      </c>
      <c r="F4" s="92">
        <f>(E4*D4)</f>
        <v>35</v>
      </c>
      <c r="G4" s="93">
        <v>20</v>
      </c>
      <c r="H4" s="94">
        <f>(G4*D4)</f>
        <v>35</v>
      </c>
      <c r="I4" s="88">
        <v>10</v>
      </c>
      <c r="J4" s="95">
        <f t="shared" ref="J4:J35" si="0">(I4*D4)</f>
        <v>17.5</v>
      </c>
      <c r="K4" s="96">
        <v>50</v>
      </c>
      <c r="L4" s="97">
        <f t="shared" ref="L4:L35" si="1">(K4*D4)</f>
        <v>87.5</v>
      </c>
      <c r="M4" s="98">
        <v>10</v>
      </c>
      <c r="N4" s="99">
        <f t="shared" ref="N4:N35" si="2">(M4*D4)</f>
        <v>17.5</v>
      </c>
      <c r="P4" s="100"/>
    </row>
    <row r="5" spans="1:16" ht="31.5" customHeight="1" x14ac:dyDescent="0.15">
      <c r="A5" s="88">
        <v>2</v>
      </c>
      <c r="B5" s="89" t="s">
        <v>268</v>
      </c>
      <c r="C5" s="35" t="s">
        <v>2</v>
      </c>
      <c r="D5" s="101">
        <v>89.51</v>
      </c>
      <c r="E5" s="102">
        <v>10</v>
      </c>
      <c r="F5" s="92">
        <f t="shared" ref="F5:F69" si="3">(E5*D5)</f>
        <v>895.1</v>
      </c>
      <c r="G5" s="103">
        <v>10</v>
      </c>
      <c r="H5" s="94"/>
      <c r="I5" s="104">
        <v>5</v>
      </c>
      <c r="J5" s="95">
        <f t="shared" si="0"/>
        <v>447.55</v>
      </c>
      <c r="K5" s="96">
        <v>30</v>
      </c>
      <c r="L5" s="97">
        <f t="shared" si="1"/>
        <v>2685.3</v>
      </c>
      <c r="M5" s="98">
        <v>10</v>
      </c>
      <c r="N5" s="99">
        <f t="shared" si="2"/>
        <v>895.1</v>
      </c>
      <c r="P5" s="100"/>
    </row>
    <row r="6" spans="1:16" ht="29.25" customHeight="1" x14ac:dyDescent="0.15">
      <c r="A6" s="88">
        <v>3</v>
      </c>
      <c r="B6" s="89" t="s">
        <v>297</v>
      </c>
      <c r="C6" s="35" t="s">
        <v>2</v>
      </c>
      <c r="D6" s="101">
        <v>1.32</v>
      </c>
      <c r="E6" s="102">
        <v>10</v>
      </c>
      <c r="F6" s="92">
        <f t="shared" si="3"/>
        <v>13.2</v>
      </c>
      <c r="G6" s="103">
        <v>10</v>
      </c>
      <c r="H6" s="94">
        <f>(G6*D6)</f>
        <v>13.2</v>
      </c>
      <c r="I6" s="104">
        <v>5</v>
      </c>
      <c r="J6" s="95">
        <f t="shared" si="0"/>
        <v>6.6</v>
      </c>
      <c r="K6" s="96">
        <v>30</v>
      </c>
      <c r="L6" s="97">
        <f t="shared" si="1"/>
        <v>39.6</v>
      </c>
      <c r="M6" s="98">
        <v>5</v>
      </c>
      <c r="N6" s="99">
        <f t="shared" si="2"/>
        <v>6.6</v>
      </c>
      <c r="P6" s="100"/>
    </row>
    <row r="7" spans="1:16" ht="21.75" customHeight="1" x14ac:dyDescent="0.15">
      <c r="A7" s="105">
        <v>4</v>
      </c>
      <c r="B7" s="106" t="s">
        <v>269</v>
      </c>
      <c r="C7" s="35" t="s">
        <v>2</v>
      </c>
      <c r="D7" s="101">
        <v>38.4</v>
      </c>
      <c r="E7" s="107">
        <v>10</v>
      </c>
      <c r="F7" s="92">
        <f t="shared" si="3"/>
        <v>384</v>
      </c>
      <c r="G7" s="103">
        <v>10</v>
      </c>
      <c r="H7" s="94"/>
      <c r="I7" s="104">
        <v>5</v>
      </c>
      <c r="J7" s="95">
        <f t="shared" si="0"/>
        <v>192</v>
      </c>
      <c r="K7" s="96">
        <v>50</v>
      </c>
      <c r="L7" s="97">
        <f t="shared" si="1"/>
        <v>1920</v>
      </c>
      <c r="M7" s="98">
        <v>0</v>
      </c>
      <c r="N7" s="99">
        <f t="shared" si="2"/>
        <v>0</v>
      </c>
      <c r="P7" s="100"/>
    </row>
    <row r="8" spans="1:16" ht="22.5" customHeight="1" x14ac:dyDescent="0.15">
      <c r="A8" s="105">
        <v>5</v>
      </c>
      <c r="B8" s="89" t="s">
        <v>202</v>
      </c>
      <c r="C8" s="35" t="s">
        <v>2</v>
      </c>
      <c r="D8" s="101">
        <v>61.85</v>
      </c>
      <c r="E8" s="102">
        <v>10</v>
      </c>
      <c r="F8" s="92">
        <f t="shared" si="3"/>
        <v>618.5</v>
      </c>
      <c r="G8" s="103">
        <v>10</v>
      </c>
      <c r="H8" s="94">
        <f>(G8*D8)</f>
        <v>618.5</v>
      </c>
      <c r="I8" s="104">
        <v>5</v>
      </c>
      <c r="J8" s="95">
        <f t="shared" si="0"/>
        <v>309.25</v>
      </c>
      <c r="K8" s="96">
        <v>50</v>
      </c>
      <c r="L8" s="97">
        <f t="shared" si="1"/>
        <v>3092.5</v>
      </c>
      <c r="M8" s="98">
        <v>30</v>
      </c>
      <c r="N8" s="99">
        <f t="shared" si="2"/>
        <v>1855.5</v>
      </c>
      <c r="P8" s="100"/>
    </row>
    <row r="9" spans="1:16" ht="20.25" customHeight="1" x14ac:dyDescent="0.15">
      <c r="A9" s="105">
        <v>6</v>
      </c>
      <c r="B9" s="106" t="s">
        <v>305</v>
      </c>
      <c r="C9" s="35" t="s">
        <v>2</v>
      </c>
      <c r="D9" s="101">
        <v>8</v>
      </c>
      <c r="E9" s="102">
        <v>10</v>
      </c>
      <c r="F9" s="92">
        <f t="shared" si="3"/>
        <v>80</v>
      </c>
      <c r="G9" s="103">
        <v>10</v>
      </c>
      <c r="H9" s="94"/>
      <c r="I9" s="104">
        <v>5</v>
      </c>
      <c r="J9" s="95">
        <f t="shared" si="0"/>
        <v>40</v>
      </c>
      <c r="K9" s="96">
        <v>20</v>
      </c>
      <c r="L9" s="97">
        <f t="shared" si="1"/>
        <v>160</v>
      </c>
      <c r="M9" s="98">
        <v>20</v>
      </c>
      <c r="N9" s="99">
        <f t="shared" si="2"/>
        <v>160</v>
      </c>
      <c r="P9" s="100"/>
    </row>
    <row r="10" spans="1:16" ht="21.75" customHeight="1" x14ac:dyDescent="0.15">
      <c r="A10" s="105">
        <v>7</v>
      </c>
      <c r="B10" s="106" t="s">
        <v>270</v>
      </c>
      <c r="C10" s="35" t="s">
        <v>2</v>
      </c>
      <c r="D10" s="101">
        <v>28.42</v>
      </c>
      <c r="E10" s="102">
        <v>10</v>
      </c>
      <c r="F10" s="92">
        <f t="shared" si="3"/>
        <v>284.2</v>
      </c>
      <c r="G10" s="103">
        <v>10</v>
      </c>
      <c r="H10" s="94">
        <f t="shared" ref="H10:H49" si="4">(G10*D10)</f>
        <v>284.2</v>
      </c>
      <c r="I10" s="104">
        <v>5</v>
      </c>
      <c r="J10" s="95">
        <f t="shared" si="0"/>
        <v>142.1</v>
      </c>
      <c r="K10" s="96">
        <v>100</v>
      </c>
      <c r="L10" s="97">
        <f t="shared" si="1"/>
        <v>2842</v>
      </c>
      <c r="M10" s="98">
        <v>20</v>
      </c>
      <c r="N10" s="99">
        <f t="shared" si="2"/>
        <v>568.4</v>
      </c>
      <c r="P10" s="100"/>
    </row>
    <row r="11" spans="1:16" ht="17.25" customHeight="1" x14ac:dyDescent="0.15">
      <c r="A11" s="105">
        <v>8</v>
      </c>
      <c r="B11" s="108" t="s">
        <v>108</v>
      </c>
      <c r="C11" s="35" t="s">
        <v>2</v>
      </c>
      <c r="D11" s="101">
        <v>248.5</v>
      </c>
      <c r="E11" s="102">
        <v>5</v>
      </c>
      <c r="F11" s="92">
        <f t="shared" si="3"/>
        <v>1242.5</v>
      </c>
      <c r="G11" s="103">
        <v>10</v>
      </c>
      <c r="H11" s="94">
        <f t="shared" si="4"/>
        <v>2485</v>
      </c>
      <c r="I11" s="104">
        <v>5</v>
      </c>
      <c r="J11" s="95">
        <f t="shared" si="0"/>
        <v>1242.5</v>
      </c>
      <c r="K11" s="96">
        <v>5</v>
      </c>
      <c r="L11" s="97">
        <f t="shared" si="1"/>
        <v>1242.5</v>
      </c>
      <c r="M11" s="98">
        <v>5</v>
      </c>
      <c r="N11" s="99">
        <f t="shared" si="2"/>
        <v>1242.5</v>
      </c>
      <c r="P11" s="100"/>
    </row>
    <row r="12" spans="1:16" ht="22.5" customHeight="1" x14ac:dyDescent="0.15">
      <c r="A12" s="105">
        <v>9</v>
      </c>
      <c r="B12" s="106" t="s">
        <v>109</v>
      </c>
      <c r="C12" s="35" t="s">
        <v>2</v>
      </c>
      <c r="D12" s="101">
        <v>23.7</v>
      </c>
      <c r="E12" s="102">
        <v>20</v>
      </c>
      <c r="F12" s="92">
        <f t="shared" si="3"/>
        <v>474</v>
      </c>
      <c r="G12" s="103">
        <v>10</v>
      </c>
      <c r="H12" s="94">
        <f t="shared" si="4"/>
        <v>237</v>
      </c>
      <c r="I12" s="104">
        <v>5</v>
      </c>
      <c r="J12" s="95">
        <f t="shared" si="0"/>
        <v>118.5</v>
      </c>
      <c r="K12" s="96">
        <v>5</v>
      </c>
      <c r="L12" s="97">
        <f t="shared" si="1"/>
        <v>118.5</v>
      </c>
      <c r="M12" s="98">
        <v>5</v>
      </c>
      <c r="N12" s="99">
        <f t="shared" si="2"/>
        <v>118.5</v>
      </c>
      <c r="P12" s="100"/>
    </row>
    <row r="13" spans="1:16" ht="21" customHeight="1" x14ac:dyDescent="0.15">
      <c r="A13" s="105">
        <v>10</v>
      </c>
      <c r="B13" s="106" t="s">
        <v>304</v>
      </c>
      <c r="C13" s="35" t="s">
        <v>2</v>
      </c>
      <c r="D13" s="101">
        <v>11.78</v>
      </c>
      <c r="E13" s="102">
        <v>10</v>
      </c>
      <c r="F13" s="92">
        <f t="shared" si="3"/>
        <v>117.8</v>
      </c>
      <c r="G13" s="103">
        <v>10</v>
      </c>
      <c r="H13" s="94">
        <f t="shared" si="4"/>
        <v>117.8</v>
      </c>
      <c r="I13" s="104">
        <v>5</v>
      </c>
      <c r="J13" s="95">
        <f t="shared" si="0"/>
        <v>58.9</v>
      </c>
      <c r="K13" s="96">
        <v>10</v>
      </c>
      <c r="L13" s="97">
        <f t="shared" si="1"/>
        <v>117.8</v>
      </c>
      <c r="M13" s="98">
        <v>20</v>
      </c>
      <c r="N13" s="99">
        <f t="shared" si="2"/>
        <v>235.6</v>
      </c>
      <c r="P13" s="100"/>
    </row>
    <row r="14" spans="1:16" ht="10.5" customHeight="1" x14ac:dyDescent="0.15">
      <c r="A14" s="105">
        <v>11</v>
      </c>
      <c r="B14" s="108" t="s">
        <v>110</v>
      </c>
      <c r="C14" s="35" t="s">
        <v>2</v>
      </c>
      <c r="D14" s="101">
        <v>12.14</v>
      </c>
      <c r="E14" s="102">
        <v>10</v>
      </c>
      <c r="F14" s="92">
        <f t="shared" si="3"/>
        <v>121.4</v>
      </c>
      <c r="G14" s="103">
        <v>10</v>
      </c>
      <c r="H14" s="94">
        <f t="shared" si="4"/>
        <v>121.4</v>
      </c>
      <c r="I14" s="104">
        <v>5</v>
      </c>
      <c r="J14" s="95">
        <f t="shared" si="0"/>
        <v>60.7</v>
      </c>
      <c r="K14" s="96">
        <v>100</v>
      </c>
      <c r="L14" s="97">
        <f t="shared" si="1"/>
        <v>1214</v>
      </c>
      <c r="M14" s="98">
        <v>60</v>
      </c>
      <c r="N14" s="99">
        <f t="shared" si="2"/>
        <v>728.4</v>
      </c>
      <c r="P14" s="100"/>
    </row>
    <row r="15" spans="1:16" ht="12" customHeight="1" x14ac:dyDescent="0.15">
      <c r="A15" s="105">
        <v>12</v>
      </c>
      <c r="B15" s="108" t="s">
        <v>262</v>
      </c>
      <c r="C15" s="35" t="s">
        <v>2</v>
      </c>
      <c r="D15" s="101">
        <v>3.21</v>
      </c>
      <c r="E15" s="102">
        <v>10</v>
      </c>
      <c r="F15" s="92">
        <f t="shared" si="3"/>
        <v>32.1</v>
      </c>
      <c r="G15" s="103">
        <v>10</v>
      </c>
      <c r="H15" s="94">
        <f t="shared" si="4"/>
        <v>32.1</v>
      </c>
      <c r="I15" s="104">
        <v>5</v>
      </c>
      <c r="J15" s="95">
        <f t="shared" si="0"/>
        <v>16.05</v>
      </c>
      <c r="K15" s="96">
        <v>100</v>
      </c>
      <c r="L15" s="97">
        <f t="shared" si="1"/>
        <v>321</v>
      </c>
      <c r="M15" s="98">
        <v>120</v>
      </c>
      <c r="N15" s="99">
        <f t="shared" si="2"/>
        <v>385.2</v>
      </c>
      <c r="P15" s="100"/>
    </row>
    <row r="16" spans="1:16" ht="15" customHeight="1" x14ac:dyDescent="0.15">
      <c r="A16" s="105">
        <v>13</v>
      </c>
      <c r="B16" s="108" t="s">
        <v>111</v>
      </c>
      <c r="C16" s="35" t="s">
        <v>2</v>
      </c>
      <c r="D16" s="101">
        <v>4.9000000000000004</v>
      </c>
      <c r="E16" s="102">
        <v>10</v>
      </c>
      <c r="F16" s="92">
        <f t="shared" si="3"/>
        <v>49</v>
      </c>
      <c r="G16" s="103">
        <v>10</v>
      </c>
      <c r="H16" s="94">
        <f t="shared" si="4"/>
        <v>49</v>
      </c>
      <c r="I16" s="104">
        <v>5</v>
      </c>
      <c r="J16" s="95">
        <f t="shared" si="0"/>
        <v>24.5</v>
      </c>
      <c r="K16" s="96">
        <v>100</v>
      </c>
      <c r="L16" s="97">
        <f t="shared" si="1"/>
        <v>490</v>
      </c>
      <c r="M16" s="98">
        <v>60</v>
      </c>
      <c r="N16" s="99">
        <f t="shared" si="2"/>
        <v>294</v>
      </c>
      <c r="P16" s="100"/>
    </row>
    <row r="17" spans="1:16" ht="14.25" customHeight="1" x14ac:dyDescent="0.15">
      <c r="A17" s="105">
        <v>14</v>
      </c>
      <c r="B17" s="108" t="s">
        <v>112</v>
      </c>
      <c r="C17" s="35" t="s">
        <v>2</v>
      </c>
      <c r="D17" s="101">
        <v>9.24</v>
      </c>
      <c r="E17" s="102">
        <v>10</v>
      </c>
      <c r="F17" s="92">
        <f t="shared" si="3"/>
        <v>92.4</v>
      </c>
      <c r="G17" s="103">
        <v>10</v>
      </c>
      <c r="H17" s="94">
        <f t="shared" si="4"/>
        <v>92.4</v>
      </c>
      <c r="I17" s="104">
        <v>5</v>
      </c>
      <c r="J17" s="95">
        <f t="shared" si="0"/>
        <v>46.2</v>
      </c>
      <c r="K17" s="96">
        <v>100</v>
      </c>
      <c r="L17" s="97">
        <f t="shared" si="1"/>
        <v>924</v>
      </c>
      <c r="M17" s="98">
        <v>60</v>
      </c>
      <c r="N17" s="99">
        <f t="shared" si="2"/>
        <v>554.4</v>
      </c>
      <c r="P17" s="100"/>
    </row>
    <row r="18" spans="1:16" ht="15.75" customHeight="1" x14ac:dyDescent="0.15">
      <c r="A18" s="105">
        <v>15</v>
      </c>
      <c r="B18" s="108" t="s">
        <v>113</v>
      </c>
      <c r="C18" s="35" t="s">
        <v>2</v>
      </c>
      <c r="D18" s="101">
        <v>1.2</v>
      </c>
      <c r="E18" s="102">
        <v>10</v>
      </c>
      <c r="F18" s="92">
        <f t="shared" si="3"/>
        <v>12</v>
      </c>
      <c r="G18" s="103">
        <v>10</v>
      </c>
      <c r="H18" s="94">
        <f t="shared" si="4"/>
        <v>12</v>
      </c>
      <c r="I18" s="104">
        <v>5</v>
      </c>
      <c r="J18" s="95">
        <f t="shared" si="0"/>
        <v>6</v>
      </c>
      <c r="K18" s="96">
        <v>10</v>
      </c>
      <c r="L18" s="97">
        <f t="shared" si="1"/>
        <v>12</v>
      </c>
      <c r="M18" s="98">
        <v>20</v>
      </c>
      <c r="N18" s="99">
        <f t="shared" si="2"/>
        <v>24</v>
      </c>
      <c r="P18" s="100"/>
    </row>
    <row r="19" spans="1:16" ht="13.5" customHeight="1" x14ac:dyDescent="0.15">
      <c r="A19" s="105">
        <v>16</v>
      </c>
      <c r="B19" s="108" t="s">
        <v>114</v>
      </c>
      <c r="C19" s="35" t="s">
        <v>2</v>
      </c>
      <c r="D19" s="101">
        <v>24.06</v>
      </c>
      <c r="E19" s="102">
        <v>10</v>
      </c>
      <c r="F19" s="92">
        <f t="shared" si="3"/>
        <v>240.6</v>
      </c>
      <c r="G19" s="103">
        <v>10</v>
      </c>
      <c r="H19" s="94">
        <f t="shared" si="4"/>
        <v>240.6</v>
      </c>
      <c r="I19" s="104">
        <v>5</v>
      </c>
      <c r="J19" s="95">
        <f t="shared" si="0"/>
        <v>120.3</v>
      </c>
      <c r="K19" s="96">
        <v>10</v>
      </c>
      <c r="L19" s="97">
        <f t="shared" si="1"/>
        <v>240.6</v>
      </c>
      <c r="M19" s="98">
        <v>10</v>
      </c>
      <c r="N19" s="99">
        <f t="shared" si="2"/>
        <v>240.6</v>
      </c>
      <c r="P19" s="100"/>
    </row>
    <row r="20" spans="1:16" ht="20.25" customHeight="1" x14ac:dyDescent="0.15">
      <c r="A20" s="88">
        <v>17</v>
      </c>
      <c r="B20" s="109" t="s">
        <v>207</v>
      </c>
      <c r="C20" s="35" t="s">
        <v>2</v>
      </c>
      <c r="D20" s="101">
        <v>43.1</v>
      </c>
      <c r="E20" s="107">
        <v>10</v>
      </c>
      <c r="F20" s="92">
        <f t="shared" si="3"/>
        <v>431</v>
      </c>
      <c r="G20" s="103">
        <v>10</v>
      </c>
      <c r="H20" s="94">
        <f t="shared" si="4"/>
        <v>431</v>
      </c>
      <c r="I20" s="104">
        <v>5</v>
      </c>
      <c r="J20" s="95">
        <f t="shared" si="0"/>
        <v>215.5</v>
      </c>
      <c r="K20" s="96">
        <v>50</v>
      </c>
      <c r="L20" s="97">
        <f t="shared" si="1"/>
        <v>2155</v>
      </c>
      <c r="M20" s="98">
        <v>5</v>
      </c>
      <c r="N20" s="99">
        <f t="shared" si="2"/>
        <v>215.5</v>
      </c>
      <c r="P20" s="100"/>
    </row>
    <row r="21" spans="1:16" ht="27.75" customHeight="1" x14ac:dyDescent="0.15">
      <c r="A21" s="88">
        <v>18</v>
      </c>
      <c r="B21" s="106" t="s">
        <v>272</v>
      </c>
      <c r="C21" s="35" t="s">
        <v>2</v>
      </c>
      <c r="D21" s="101">
        <v>83.03</v>
      </c>
      <c r="E21" s="102">
        <v>15</v>
      </c>
      <c r="F21" s="92">
        <f t="shared" si="3"/>
        <v>1245.45</v>
      </c>
      <c r="G21" s="103">
        <v>15</v>
      </c>
      <c r="H21" s="94">
        <f t="shared" si="4"/>
        <v>1245.45</v>
      </c>
      <c r="I21" s="104">
        <v>5</v>
      </c>
      <c r="J21" s="95">
        <f t="shared" si="0"/>
        <v>415.15</v>
      </c>
      <c r="K21" s="96">
        <v>30</v>
      </c>
      <c r="L21" s="97">
        <f t="shared" si="1"/>
        <v>2490.9</v>
      </c>
      <c r="M21" s="98">
        <v>10</v>
      </c>
      <c r="N21" s="99">
        <f t="shared" si="2"/>
        <v>830.3</v>
      </c>
      <c r="P21" s="100"/>
    </row>
    <row r="22" spans="1:16" ht="31.5" customHeight="1" x14ac:dyDescent="0.15">
      <c r="A22" s="88">
        <v>19</v>
      </c>
      <c r="B22" s="106" t="s">
        <v>271</v>
      </c>
      <c r="C22" s="35" t="s">
        <v>2</v>
      </c>
      <c r="D22" s="101">
        <v>108.68</v>
      </c>
      <c r="E22" s="102">
        <v>15</v>
      </c>
      <c r="F22" s="92">
        <f t="shared" si="3"/>
        <v>1630.2</v>
      </c>
      <c r="G22" s="103">
        <v>15</v>
      </c>
      <c r="H22" s="94">
        <f t="shared" si="4"/>
        <v>1630.2</v>
      </c>
      <c r="I22" s="104">
        <v>5</v>
      </c>
      <c r="J22" s="95">
        <f t="shared" si="0"/>
        <v>543.4</v>
      </c>
      <c r="K22" s="96">
        <v>30</v>
      </c>
      <c r="L22" s="97">
        <f t="shared" si="1"/>
        <v>3260.4</v>
      </c>
      <c r="M22" s="98">
        <v>14</v>
      </c>
      <c r="N22" s="99">
        <f t="shared" si="2"/>
        <v>1521.52</v>
      </c>
      <c r="P22" s="100"/>
    </row>
    <row r="23" spans="1:16" ht="20.100000000000001" customHeight="1" x14ac:dyDescent="0.15">
      <c r="A23" s="88">
        <v>20</v>
      </c>
      <c r="B23" s="109" t="s">
        <v>208</v>
      </c>
      <c r="C23" s="35" t="s">
        <v>2</v>
      </c>
      <c r="D23" s="101">
        <v>8.5</v>
      </c>
      <c r="E23" s="107">
        <v>10</v>
      </c>
      <c r="F23" s="92">
        <f t="shared" si="3"/>
        <v>85</v>
      </c>
      <c r="G23" s="103">
        <v>10</v>
      </c>
      <c r="H23" s="94">
        <f t="shared" si="4"/>
        <v>85</v>
      </c>
      <c r="I23" s="104">
        <v>5</v>
      </c>
      <c r="J23" s="95">
        <f t="shared" si="0"/>
        <v>42.5</v>
      </c>
      <c r="K23" s="96">
        <v>30</v>
      </c>
      <c r="L23" s="97">
        <f t="shared" si="1"/>
        <v>255</v>
      </c>
      <c r="M23" s="98">
        <v>10</v>
      </c>
      <c r="N23" s="99">
        <f t="shared" si="2"/>
        <v>85</v>
      </c>
      <c r="P23" s="100"/>
    </row>
    <row r="24" spans="1:16" ht="26.25" customHeight="1" x14ac:dyDescent="0.15">
      <c r="A24" s="88">
        <v>21</v>
      </c>
      <c r="B24" s="109" t="s">
        <v>209</v>
      </c>
      <c r="C24" s="35" t="s">
        <v>2</v>
      </c>
      <c r="D24" s="101">
        <v>24.6</v>
      </c>
      <c r="E24" s="107">
        <v>10</v>
      </c>
      <c r="F24" s="92">
        <f t="shared" si="3"/>
        <v>246</v>
      </c>
      <c r="G24" s="103">
        <v>10</v>
      </c>
      <c r="H24" s="94">
        <f t="shared" si="4"/>
        <v>246</v>
      </c>
      <c r="I24" s="104">
        <v>5</v>
      </c>
      <c r="J24" s="95">
        <f t="shared" si="0"/>
        <v>123</v>
      </c>
      <c r="K24" s="96">
        <v>30</v>
      </c>
      <c r="L24" s="97">
        <f t="shared" si="1"/>
        <v>738</v>
      </c>
      <c r="M24" s="98">
        <v>10</v>
      </c>
      <c r="N24" s="99">
        <f t="shared" si="2"/>
        <v>246</v>
      </c>
      <c r="P24" s="100"/>
    </row>
    <row r="25" spans="1:16" ht="21.75" customHeight="1" x14ac:dyDescent="0.15">
      <c r="A25" s="105">
        <v>22</v>
      </c>
      <c r="B25" s="109" t="s">
        <v>210</v>
      </c>
      <c r="C25" s="35" t="s">
        <v>2</v>
      </c>
      <c r="D25" s="101">
        <v>5.43</v>
      </c>
      <c r="E25" s="107">
        <v>10</v>
      </c>
      <c r="F25" s="92">
        <f t="shared" si="3"/>
        <v>54.3</v>
      </c>
      <c r="G25" s="103">
        <v>10</v>
      </c>
      <c r="H25" s="94">
        <f t="shared" si="4"/>
        <v>54.3</v>
      </c>
      <c r="I25" s="104">
        <v>5</v>
      </c>
      <c r="J25" s="95">
        <f t="shared" si="0"/>
        <v>27.15</v>
      </c>
      <c r="K25" s="96">
        <v>30</v>
      </c>
      <c r="L25" s="97">
        <f t="shared" si="1"/>
        <v>162.9</v>
      </c>
      <c r="M25" s="98">
        <v>10</v>
      </c>
      <c r="N25" s="99">
        <f t="shared" si="2"/>
        <v>54.3</v>
      </c>
      <c r="P25" s="100"/>
    </row>
    <row r="26" spans="1:16" ht="20.100000000000001" customHeight="1" x14ac:dyDescent="0.15">
      <c r="A26" s="88">
        <v>23</v>
      </c>
      <c r="B26" s="109" t="s">
        <v>211</v>
      </c>
      <c r="C26" s="35" t="s">
        <v>2</v>
      </c>
      <c r="D26" s="101">
        <v>4.6100000000000003</v>
      </c>
      <c r="E26" s="107">
        <v>10</v>
      </c>
      <c r="F26" s="92">
        <f t="shared" si="3"/>
        <v>46.1</v>
      </c>
      <c r="G26" s="103">
        <v>10</v>
      </c>
      <c r="H26" s="94">
        <f t="shared" si="4"/>
        <v>46.1</v>
      </c>
      <c r="I26" s="104">
        <v>5</v>
      </c>
      <c r="J26" s="95">
        <f t="shared" si="0"/>
        <v>23.05</v>
      </c>
      <c r="K26" s="96">
        <v>30</v>
      </c>
      <c r="L26" s="97">
        <f t="shared" si="1"/>
        <v>138.30000000000001</v>
      </c>
      <c r="M26" s="98">
        <v>10</v>
      </c>
      <c r="N26" s="99">
        <f t="shared" si="2"/>
        <v>46.1</v>
      </c>
      <c r="P26" s="100"/>
    </row>
    <row r="27" spans="1:16" ht="20.100000000000001" customHeight="1" x14ac:dyDescent="0.15">
      <c r="A27" s="105">
        <v>24</v>
      </c>
      <c r="B27" s="109" t="s">
        <v>212</v>
      </c>
      <c r="C27" s="35" t="s">
        <v>2</v>
      </c>
      <c r="D27" s="101">
        <v>12.25</v>
      </c>
      <c r="E27" s="107">
        <v>10</v>
      </c>
      <c r="F27" s="92">
        <f t="shared" si="3"/>
        <v>122.5</v>
      </c>
      <c r="G27" s="103">
        <v>10</v>
      </c>
      <c r="H27" s="94">
        <f t="shared" si="4"/>
        <v>122.5</v>
      </c>
      <c r="I27" s="104">
        <v>5</v>
      </c>
      <c r="J27" s="95">
        <f t="shared" si="0"/>
        <v>61.25</v>
      </c>
      <c r="K27" s="96">
        <v>30</v>
      </c>
      <c r="L27" s="97">
        <f t="shared" si="1"/>
        <v>367.5</v>
      </c>
      <c r="M27" s="98">
        <v>10</v>
      </c>
      <c r="N27" s="99">
        <f t="shared" si="2"/>
        <v>122.5</v>
      </c>
      <c r="P27" s="100"/>
    </row>
    <row r="28" spans="1:16" ht="16.5" customHeight="1" x14ac:dyDescent="0.15">
      <c r="A28" s="105">
        <v>25</v>
      </c>
      <c r="B28" s="108" t="s">
        <v>115</v>
      </c>
      <c r="C28" s="35" t="s">
        <v>2</v>
      </c>
      <c r="D28" s="101">
        <v>18.010000000000002</v>
      </c>
      <c r="E28" s="102">
        <v>10</v>
      </c>
      <c r="F28" s="92">
        <f t="shared" si="3"/>
        <v>180.1</v>
      </c>
      <c r="G28" s="103">
        <v>10</v>
      </c>
      <c r="H28" s="94">
        <f t="shared" si="4"/>
        <v>180.1</v>
      </c>
      <c r="I28" s="104">
        <v>5</v>
      </c>
      <c r="J28" s="95">
        <f t="shared" si="0"/>
        <v>90.05</v>
      </c>
      <c r="K28" s="96">
        <v>30</v>
      </c>
      <c r="L28" s="97">
        <f t="shared" si="1"/>
        <v>540.29999999999995</v>
      </c>
      <c r="M28" s="98">
        <v>20</v>
      </c>
      <c r="N28" s="99">
        <f t="shared" si="2"/>
        <v>360.2</v>
      </c>
      <c r="P28" s="100"/>
    </row>
    <row r="29" spans="1:16" ht="16.5" customHeight="1" x14ac:dyDescent="0.15">
      <c r="A29" s="105">
        <v>26</v>
      </c>
      <c r="B29" s="108" t="s">
        <v>298</v>
      </c>
      <c r="C29" s="35" t="s">
        <v>2</v>
      </c>
      <c r="D29" s="101">
        <v>6.94</v>
      </c>
      <c r="E29" s="102">
        <v>5</v>
      </c>
      <c r="F29" s="92">
        <f t="shared" si="3"/>
        <v>34.700000000000003</v>
      </c>
      <c r="G29" s="103">
        <v>10</v>
      </c>
      <c r="H29" s="94">
        <f t="shared" si="4"/>
        <v>69.400000000000006</v>
      </c>
      <c r="I29" s="104">
        <v>5</v>
      </c>
      <c r="J29" s="95">
        <f t="shared" si="0"/>
        <v>34.700000000000003</v>
      </c>
      <c r="K29" s="96">
        <v>50</v>
      </c>
      <c r="L29" s="97">
        <f t="shared" si="1"/>
        <v>347</v>
      </c>
      <c r="M29" s="98">
        <v>10</v>
      </c>
      <c r="N29" s="99">
        <f t="shared" si="2"/>
        <v>69.400000000000006</v>
      </c>
      <c r="P29" s="100"/>
    </row>
    <row r="30" spans="1:16" ht="23.25" customHeight="1" x14ac:dyDescent="0.15">
      <c r="A30" s="105">
        <v>27</v>
      </c>
      <c r="B30" s="106" t="s">
        <v>205</v>
      </c>
      <c r="C30" s="35" t="s">
        <v>2</v>
      </c>
      <c r="D30" s="101">
        <v>31.9</v>
      </c>
      <c r="E30" s="102">
        <v>5</v>
      </c>
      <c r="F30" s="92">
        <f t="shared" si="3"/>
        <v>159.5</v>
      </c>
      <c r="G30" s="103">
        <v>10</v>
      </c>
      <c r="H30" s="94">
        <f t="shared" si="4"/>
        <v>319</v>
      </c>
      <c r="I30" s="104">
        <v>5</v>
      </c>
      <c r="J30" s="95">
        <f t="shared" si="0"/>
        <v>159.5</v>
      </c>
      <c r="K30" s="96">
        <v>10</v>
      </c>
      <c r="L30" s="97">
        <f t="shared" si="1"/>
        <v>319</v>
      </c>
      <c r="M30" s="98">
        <v>10</v>
      </c>
      <c r="N30" s="99">
        <f t="shared" si="2"/>
        <v>319</v>
      </c>
      <c r="P30" s="100"/>
    </row>
    <row r="31" spans="1:16" ht="14.25" customHeight="1" x14ac:dyDescent="0.15">
      <c r="A31" s="105">
        <v>28</v>
      </c>
      <c r="B31" s="89" t="s">
        <v>116</v>
      </c>
      <c r="C31" s="35" t="s">
        <v>2</v>
      </c>
      <c r="D31" s="101">
        <v>9.3699999999999992</v>
      </c>
      <c r="E31" s="102">
        <v>5</v>
      </c>
      <c r="F31" s="92">
        <f t="shared" si="3"/>
        <v>46.85</v>
      </c>
      <c r="G31" s="103">
        <v>10</v>
      </c>
      <c r="H31" s="94">
        <f t="shared" si="4"/>
        <v>93.7</v>
      </c>
      <c r="I31" s="104">
        <v>5</v>
      </c>
      <c r="J31" s="95">
        <f t="shared" si="0"/>
        <v>46.85</v>
      </c>
      <c r="K31" s="96">
        <v>100</v>
      </c>
      <c r="L31" s="97">
        <f t="shared" si="1"/>
        <v>937</v>
      </c>
      <c r="M31" s="98">
        <v>20</v>
      </c>
      <c r="N31" s="99">
        <f t="shared" si="2"/>
        <v>187.4</v>
      </c>
      <c r="P31" s="100"/>
    </row>
    <row r="32" spans="1:16" ht="15" customHeight="1" x14ac:dyDescent="0.15">
      <c r="A32" s="105">
        <v>29</v>
      </c>
      <c r="B32" s="89" t="s">
        <v>117</v>
      </c>
      <c r="C32" s="35" t="s">
        <v>2</v>
      </c>
      <c r="D32" s="101">
        <v>7.27</v>
      </c>
      <c r="E32" s="102">
        <v>10</v>
      </c>
      <c r="F32" s="92">
        <f t="shared" si="3"/>
        <v>72.7</v>
      </c>
      <c r="G32" s="103">
        <v>10</v>
      </c>
      <c r="H32" s="94">
        <f t="shared" si="4"/>
        <v>72.7</v>
      </c>
      <c r="I32" s="104">
        <v>5</v>
      </c>
      <c r="J32" s="95">
        <f t="shared" si="0"/>
        <v>36.35</v>
      </c>
      <c r="K32" s="96">
        <v>100</v>
      </c>
      <c r="L32" s="97">
        <f t="shared" si="1"/>
        <v>727</v>
      </c>
      <c r="M32" s="98">
        <v>30</v>
      </c>
      <c r="N32" s="99">
        <f t="shared" si="2"/>
        <v>218.1</v>
      </c>
      <c r="P32" s="100"/>
    </row>
    <row r="33" spans="1:16" ht="16.5" customHeight="1" x14ac:dyDescent="0.15">
      <c r="A33" s="105">
        <v>30</v>
      </c>
      <c r="B33" s="89" t="s">
        <v>302</v>
      </c>
      <c r="C33" s="35" t="s">
        <v>2</v>
      </c>
      <c r="D33" s="101">
        <v>11.81</v>
      </c>
      <c r="E33" s="102">
        <v>5</v>
      </c>
      <c r="F33" s="92">
        <f t="shared" si="3"/>
        <v>59.05</v>
      </c>
      <c r="G33" s="103">
        <v>10</v>
      </c>
      <c r="H33" s="94">
        <f t="shared" si="4"/>
        <v>118.1</v>
      </c>
      <c r="I33" s="104">
        <v>5</v>
      </c>
      <c r="J33" s="95">
        <f t="shared" si="0"/>
        <v>59.05</v>
      </c>
      <c r="K33" s="96">
        <v>50</v>
      </c>
      <c r="L33" s="97">
        <f t="shared" si="1"/>
        <v>590.5</v>
      </c>
      <c r="M33" s="98">
        <v>20</v>
      </c>
      <c r="N33" s="99">
        <f t="shared" si="2"/>
        <v>236.2</v>
      </c>
      <c r="P33" s="100"/>
    </row>
    <row r="34" spans="1:16" ht="21.75" customHeight="1" x14ac:dyDescent="0.15">
      <c r="A34" s="105">
        <v>31</v>
      </c>
      <c r="B34" s="89" t="s">
        <v>118</v>
      </c>
      <c r="C34" s="35" t="s">
        <v>2</v>
      </c>
      <c r="D34" s="101">
        <v>9.5399999999999991</v>
      </c>
      <c r="E34" s="102">
        <v>5</v>
      </c>
      <c r="F34" s="92">
        <f t="shared" si="3"/>
        <v>47.7</v>
      </c>
      <c r="G34" s="103">
        <v>10</v>
      </c>
      <c r="H34" s="94">
        <f t="shared" si="4"/>
        <v>95.4</v>
      </c>
      <c r="I34" s="104">
        <v>5</v>
      </c>
      <c r="J34" s="95">
        <f t="shared" si="0"/>
        <v>47.7</v>
      </c>
      <c r="K34" s="96">
        <v>100</v>
      </c>
      <c r="L34" s="97">
        <f t="shared" si="1"/>
        <v>954</v>
      </c>
      <c r="M34" s="98">
        <v>10</v>
      </c>
      <c r="N34" s="99">
        <f t="shared" si="2"/>
        <v>95.4</v>
      </c>
      <c r="P34" s="100"/>
    </row>
    <row r="35" spans="1:16" ht="18.75" customHeight="1" x14ac:dyDescent="0.15">
      <c r="A35" s="105">
        <v>32</v>
      </c>
      <c r="B35" s="89" t="s">
        <v>306</v>
      </c>
      <c r="C35" s="35" t="s">
        <v>2</v>
      </c>
      <c r="D35" s="101">
        <v>2.77</v>
      </c>
      <c r="E35" s="102">
        <v>5</v>
      </c>
      <c r="F35" s="92">
        <f t="shared" si="3"/>
        <v>13.85</v>
      </c>
      <c r="G35" s="103">
        <v>10</v>
      </c>
      <c r="H35" s="94">
        <f t="shared" si="4"/>
        <v>27.7</v>
      </c>
      <c r="I35" s="104">
        <v>5</v>
      </c>
      <c r="J35" s="95">
        <f t="shared" si="0"/>
        <v>13.85</v>
      </c>
      <c r="K35" s="96">
        <v>100</v>
      </c>
      <c r="L35" s="97">
        <f t="shared" si="1"/>
        <v>277</v>
      </c>
      <c r="M35" s="98">
        <v>20</v>
      </c>
      <c r="N35" s="99">
        <f t="shared" si="2"/>
        <v>55.4</v>
      </c>
      <c r="P35" s="100"/>
    </row>
    <row r="36" spans="1:16" ht="25.5" customHeight="1" x14ac:dyDescent="0.15">
      <c r="A36" s="105">
        <v>33</v>
      </c>
      <c r="B36" s="89" t="s">
        <v>295</v>
      </c>
      <c r="C36" s="35" t="s">
        <v>2</v>
      </c>
      <c r="D36" s="101">
        <v>2.2999999999999998</v>
      </c>
      <c r="E36" s="102">
        <v>5</v>
      </c>
      <c r="F36" s="92">
        <f t="shared" si="3"/>
        <v>11.5</v>
      </c>
      <c r="G36" s="103">
        <v>10</v>
      </c>
      <c r="H36" s="94">
        <f t="shared" si="4"/>
        <v>23</v>
      </c>
      <c r="I36" s="104">
        <v>5</v>
      </c>
      <c r="J36" s="95">
        <f t="shared" ref="J36:J67" si="5">(I36*D36)</f>
        <v>11.5</v>
      </c>
      <c r="K36" s="96">
        <v>30</v>
      </c>
      <c r="L36" s="97">
        <f t="shared" ref="L36:L67" si="6">(K36*D36)</f>
        <v>69</v>
      </c>
      <c r="M36" s="98">
        <v>30</v>
      </c>
      <c r="N36" s="99">
        <f t="shared" ref="N36:N67" si="7">(M36*D36)</f>
        <v>69</v>
      </c>
      <c r="P36" s="100"/>
    </row>
    <row r="37" spans="1:16" ht="20.100000000000001" customHeight="1" x14ac:dyDescent="0.15">
      <c r="A37" s="105">
        <v>34</v>
      </c>
      <c r="B37" s="89" t="s">
        <v>119</v>
      </c>
      <c r="C37" s="35" t="s">
        <v>2</v>
      </c>
      <c r="D37" s="101">
        <v>7.48</v>
      </c>
      <c r="E37" s="102">
        <v>5</v>
      </c>
      <c r="F37" s="92">
        <f t="shared" si="3"/>
        <v>37.4</v>
      </c>
      <c r="G37" s="103">
        <v>10</v>
      </c>
      <c r="H37" s="94">
        <f t="shared" si="4"/>
        <v>74.8</v>
      </c>
      <c r="I37" s="104">
        <v>5</v>
      </c>
      <c r="J37" s="95">
        <f t="shared" si="5"/>
        <v>37.4</v>
      </c>
      <c r="K37" s="96">
        <v>30</v>
      </c>
      <c r="L37" s="97">
        <f t="shared" si="6"/>
        <v>224.4</v>
      </c>
      <c r="M37" s="98">
        <v>20</v>
      </c>
      <c r="N37" s="99">
        <f t="shared" si="7"/>
        <v>149.6</v>
      </c>
      <c r="P37" s="100"/>
    </row>
    <row r="38" spans="1:16" ht="24.75" customHeight="1" x14ac:dyDescent="0.15">
      <c r="A38" s="105">
        <v>35</v>
      </c>
      <c r="B38" s="89" t="s">
        <v>120</v>
      </c>
      <c r="C38" s="35" t="s">
        <v>2</v>
      </c>
      <c r="D38" s="101">
        <v>1.52</v>
      </c>
      <c r="E38" s="102">
        <v>5</v>
      </c>
      <c r="F38" s="92">
        <f t="shared" si="3"/>
        <v>7.6</v>
      </c>
      <c r="G38" s="103">
        <v>10</v>
      </c>
      <c r="H38" s="94">
        <f t="shared" si="4"/>
        <v>15.2</v>
      </c>
      <c r="I38" s="104">
        <v>5</v>
      </c>
      <c r="J38" s="95">
        <f t="shared" si="5"/>
        <v>7.6</v>
      </c>
      <c r="K38" s="96">
        <v>30</v>
      </c>
      <c r="L38" s="97">
        <f t="shared" si="6"/>
        <v>45.6</v>
      </c>
      <c r="M38" s="98">
        <v>30</v>
      </c>
      <c r="N38" s="99">
        <f t="shared" si="7"/>
        <v>45.6</v>
      </c>
      <c r="P38" s="100"/>
    </row>
    <row r="39" spans="1:16" ht="20.100000000000001" customHeight="1" x14ac:dyDescent="0.15">
      <c r="A39" s="105">
        <v>36</v>
      </c>
      <c r="B39" s="89" t="s">
        <v>121</v>
      </c>
      <c r="C39" s="35" t="s">
        <v>2</v>
      </c>
      <c r="D39" s="101">
        <v>7.78</v>
      </c>
      <c r="E39" s="102">
        <v>5</v>
      </c>
      <c r="F39" s="92">
        <f t="shared" si="3"/>
        <v>38.9</v>
      </c>
      <c r="G39" s="103">
        <v>10</v>
      </c>
      <c r="H39" s="94">
        <f t="shared" si="4"/>
        <v>77.8</v>
      </c>
      <c r="I39" s="104">
        <v>5</v>
      </c>
      <c r="J39" s="95">
        <f t="shared" si="5"/>
        <v>38.9</v>
      </c>
      <c r="K39" s="96">
        <v>30</v>
      </c>
      <c r="L39" s="97">
        <f t="shared" si="6"/>
        <v>233.4</v>
      </c>
      <c r="M39" s="98">
        <v>10</v>
      </c>
      <c r="N39" s="99">
        <f t="shared" si="7"/>
        <v>77.8</v>
      </c>
      <c r="P39" s="100"/>
    </row>
    <row r="40" spans="1:16" ht="20.100000000000001" customHeight="1" x14ac:dyDescent="0.15">
      <c r="A40" s="105">
        <v>37</v>
      </c>
      <c r="B40" s="89" t="s">
        <v>122</v>
      </c>
      <c r="C40" s="35" t="s">
        <v>2</v>
      </c>
      <c r="D40" s="101">
        <v>1.26</v>
      </c>
      <c r="E40" s="102">
        <v>5</v>
      </c>
      <c r="F40" s="92">
        <f t="shared" si="3"/>
        <v>6.3</v>
      </c>
      <c r="G40" s="103">
        <v>10</v>
      </c>
      <c r="H40" s="94">
        <f t="shared" si="4"/>
        <v>12.6</v>
      </c>
      <c r="I40" s="104">
        <v>5</v>
      </c>
      <c r="J40" s="95">
        <f t="shared" si="5"/>
        <v>6.3</v>
      </c>
      <c r="K40" s="96">
        <v>30</v>
      </c>
      <c r="L40" s="97">
        <f t="shared" si="6"/>
        <v>37.799999999999997</v>
      </c>
      <c r="M40" s="98">
        <v>30</v>
      </c>
      <c r="N40" s="99">
        <f t="shared" si="7"/>
        <v>37.799999999999997</v>
      </c>
      <c r="P40" s="100"/>
    </row>
    <row r="41" spans="1:16" ht="20.100000000000001" customHeight="1" x14ac:dyDescent="0.15">
      <c r="A41" s="105">
        <v>38</v>
      </c>
      <c r="B41" s="89" t="s">
        <v>123</v>
      </c>
      <c r="C41" s="35" t="s">
        <v>2</v>
      </c>
      <c r="D41" s="101">
        <v>7.06</v>
      </c>
      <c r="E41" s="102">
        <v>5</v>
      </c>
      <c r="F41" s="92">
        <f t="shared" si="3"/>
        <v>35.299999999999997</v>
      </c>
      <c r="G41" s="103">
        <v>10</v>
      </c>
      <c r="H41" s="94">
        <f t="shared" si="4"/>
        <v>70.599999999999994</v>
      </c>
      <c r="I41" s="104">
        <v>5</v>
      </c>
      <c r="J41" s="95">
        <f t="shared" si="5"/>
        <v>35.299999999999997</v>
      </c>
      <c r="K41" s="96">
        <v>30</v>
      </c>
      <c r="L41" s="97">
        <f t="shared" si="6"/>
        <v>211.8</v>
      </c>
      <c r="M41" s="98">
        <v>20</v>
      </c>
      <c r="N41" s="99">
        <f t="shared" si="7"/>
        <v>141.19999999999999</v>
      </c>
      <c r="P41" s="100"/>
    </row>
    <row r="42" spans="1:16" ht="20.100000000000001" customHeight="1" x14ac:dyDescent="0.15">
      <c r="A42" s="105">
        <v>39</v>
      </c>
      <c r="B42" s="89" t="s">
        <v>124</v>
      </c>
      <c r="C42" s="35" t="s">
        <v>2</v>
      </c>
      <c r="D42" s="101">
        <v>6.83</v>
      </c>
      <c r="E42" s="102">
        <v>5</v>
      </c>
      <c r="F42" s="92">
        <f t="shared" si="3"/>
        <v>34.15</v>
      </c>
      <c r="G42" s="103">
        <v>10</v>
      </c>
      <c r="H42" s="94">
        <f t="shared" si="4"/>
        <v>68.3</v>
      </c>
      <c r="I42" s="104">
        <v>5</v>
      </c>
      <c r="J42" s="95">
        <f t="shared" si="5"/>
        <v>34.15</v>
      </c>
      <c r="K42" s="96">
        <v>30</v>
      </c>
      <c r="L42" s="97">
        <f t="shared" si="6"/>
        <v>204.9</v>
      </c>
      <c r="M42" s="98">
        <v>20</v>
      </c>
      <c r="N42" s="99">
        <f t="shared" si="7"/>
        <v>136.6</v>
      </c>
      <c r="P42" s="100"/>
    </row>
    <row r="43" spans="1:16" ht="20.25" customHeight="1" x14ac:dyDescent="0.15">
      <c r="A43" s="88">
        <v>40</v>
      </c>
      <c r="B43" s="89" t="s">
        <v>125</v>
      </c>
      <c r="C43" s="35" t="s">
        <v>2</v>
      </c>
      <c r="D43" s="101">
        <v>1.5</v>
      </c>
      <c r="E43" s="102">
        <v>5</v>
      </c>
      <c r="F43" s="92">
        <f t="shared" si="3"/>
        <v>7.5</v>
      </c>
      <c r="G43" s="103">
        <v>10</v>
      </c>
      <c r="H43" s="94">
        <f t="shared" si="4"/>
        <v>15</v>
      </c>
      <c r="I43" s="104">
        <v>5</v>
      </c>
      <c r="J43" s="95">
        <f t="shared" si="5"/>
        <v>7.5</v>
      </c>
      <c r="K43" s="96">
        <v>30</v>
      </c>
      <c r="L43" s="97">
        <f t="shared" si="6"/>
        <v>45</v>
      </c>
      <c r="M43" s="98">
        <v>20</v>
      </c>
      <c r="N43" s="99">
        <f t="shared" si="7"/>
        <v>30</v>
      </c>
      <c r="P43" s="100"/>
    </row>
    <row r="44" spans="1:16" ht="20.100000000000001" customHeight="1" x14ac:dyDescent="0.15">
      <c r="A44" s="105">
        <v>41</v>
      </c>
      <c r="B44" s="89" t="s">
        <v>126</v>
      </c>
      <c r="C44" s="35" t="s">
        <v>2</v>
      </c>
      <c r="D44" s="101">
        <v>2.36</v>
      </c>
      <c r="E44" s="102">
        <v>5</v>
      </c>
      <c r="F44" s="92">
        <f t="shared" si="3"/>
        <v>11.8</v>
      </c>
      <c r="G44" s="103">
        <v>10</v>
      </c>
      <c r="H44" s="94">
        <f t="shared" si="4"/>
        <v>23.6</v>
      </c>
      <c r="I44" s="104">
        <v>5</v>
      </c>
      <c r="J44" s="95">
        <f t="shared" si="5"/>
        <v>11.8</v>
      </c>
      <c r="K44" s="96">
        <v>30</v>
      </c>
      <c r="L44" s="97">
        <f t="shared" si="6"/>
        <v>70.8</v>
      </c>
      <c r="M44" s="98">
        <v>20</v>
      </c>
      <c r="N44" s="99">
        <f t="shared" si="7"/>
        <v>47.2</v>
      </c>
      <c r="P44" s="100"/>
    </row>
    <row r="45" spans="1:16" ht="27" customHeight="1" x14ac:dyDescent="0.15">
      <c r="A45" s="105">
        <v>42</v>
      </c>
      <c r="B45" s="89" t="s">
        <v>127</v>
      </c>
      <c r="C45" s="35" t="s">
        <v>2</v>
      </c>
      <c r="D45" s="101">
        <v>2.6</v>
      </c>
      <c r="E45" s="102">
        <v>5</v>
      </c>
      <c r="F45" s="92">
        <f t="shared" si="3"/>
        <v>13</v>
      </c>
      <c r="G45" s="103">
        <v>10</v>
      </c>
      <c r="H45" s="94">
        <f t="shared" si="4"/>
        <v>26</v>
      </c>
      <c r="I45" s="104">
        <v>5</v>
      </c>
      <c r="J45" s="95">
        <f t="shared" si="5"/>
        <v>13</v>
      </c>
      <c r="K45" s="96">
        <v>30</v>
      </c>
      <c r="L45" s="97">
        <f t="shared" si="6"/>
        <v>78</v>
      </c>
      <c r="M45" s="98">
        <v>10</v>
      </c>
      <c r="N45" s="99">
        <f t="shared" si="7"/>
        <v>26</v>
      </c>
      <c r="P45" s="100"/>
    </row>
    <row r="46" spans="1:16" ht="14.25" customHeight="1" x14ac:dyDescent="0.15">
      <c r="A46" s="105">
        <v>43</v>
      </c>
      <c r="B46" s="108" t="s">
        <v>128</v>
      </c>
      <c r="C46" s="35" t="s">
        <v>2</v>
      </c>
      <c r="D46" s="101">
        <v>1.2</v>
      </c>
      <c r="E46" s="102">
        <v>5</v>
      </c>
      <c r="F46" s="92">
        <f t="shared" si="3"/>
        <v>6</v>
      </c>
      <c r="G46" s="103">
        <v>10</v>
      </c>
      <c r="H46" s="94">
        <f t="shared" si="4"/>
        <v>12</v>
      </c>
      <c r="I46" s="104">
        <v>5</v>
      </c>
      <c r="J46" s="95">
        <f t="shared" si="5"/>
        <v>6</v>
      </c>
      <c r="K46" s="96">
        <v>30</v>
      </c>
      <c r="L46" s="97">
        <f t="shared" si="6"/>
        <v>36</v>
      </c>
      <c r="M46" s="98">
        <v>30</v>
      </c>
      <c r="N46" s="99">
        <f t="shared" si="7"/>
        <v>36</v>
      </c>
      <c r="P46" s="100"/>
    </row>
    <row r="47" spans="1:16" ht="20.100000000000001" customHeight="1" x14ac:dyDescent="0.15">
      <c r="A47" s="105">
        <v>44</v>
      </c>
      <c r="B47" s="108" t="s">
        <v>129</v>
      </c>
      <c r="C47" s="35" t="s">
        <v>2</v>
      </c>
      <c r="D47" s="101">
        <v>20.72</v>
      </c>
      <c r="E47" s="102">
        <v>5</v>
      </c>
      <c r="F47" s="92">
        <f t="shared" si="3"/>
        <v>103.6</v>
      </c>
      <c r="G47" s="103">
        <v>10</v>
      </c>
      <c r="H47" s="94">
        <f t="shared" si="4"/>
        <v>207.2</v>
      </c>
      <c r="I47" s="104">
        <v>5</v>
      </c>
      <c r="J47" s="95">
        <f t="shared" si="5"/>
        <v>103.6</v>
      </c>
      <c r="K47" s="96">
        <v>30</v>
      </c>
      <c r="L47" s="97">
        <f t="shared" si="6"/>
        <v>621.6</v>
      </c>
      <c r="M47" s="98">
        <v>10</v>
      </c>
      <c r="N47" s="99">
        <f t="shared" si="7"/>
        <v>207.2</v>
      </c>
      <c r="P47" s="100"/>
    </row>
    <row r="48" spans="1:16" ht="20.100000000000001" customHeight="1" x14ac:dyDescent="0.15">
      <c r="A48" s="105">
        <v>45</v>
      </c>
      <c r="B48" s="108" t="s">
        <v>296</v>
      </c>
      <c r="C48" s="35" t="s">
        <v>2</v>
      </c>
      <c r="D48" s="101">
        <v>2.72</v>
      </c>
      <c r="E48" s="102">
        <v>5</v>
      </c>
      <c r="F48" s="92">
        <f t="shared" si="3"/>
        <v>13.6</v>
      </c>
      <c r="G48" s="103">
        <v>10</v>
      </c>
      <c r="H48" s="94">
        <f t="shared" si="4"/>
        <v>27.2</v>
      </c>
      <c r="I48" s="104">
        <v>5</v>
      </c>
      <c r="J48" s="95">
        <f t="shared" si="5"/>
        <v>13.6</v>
      </c>
      <c r="K48" s="96">
        <v>30</v>
      </c>
      <c r="L48" s="97">
        <f t="shared" si="6"/>
        <v>81.599999999999994</v>
      </c>
      <c r="M48" s="98">
        <v>10</v>
      </c>
      <c r="N48" s="99">
        <f t="shared" si="7"/>
        <v>27.2</v>
      </c>
      <c r="P48" s="100"/>
    </row>
    <row r="49" spans="1:16" ht="20.100000000000001" customHeight="1" x14ac:dyDescent="0.15">
      <c r="A49" s="105">
        <v>46</v>
      </c>
      <c r="B49" s="108" t="s">
        <v>307</v>
      </c>
      <c r="C49" s="35" t="s">
        <v>2</v>
      </c>
      <c r="D49" s="110">
        <v>0.83</v>
      </c>
      <c r="E49" s="102">
        <v>5</v>
      </c>
      <c r="F49" s="92">
        <f t="shared" si="3"/>
        <v>4.1500000000000004</v>
      </c>
      <c r="G49" s="103">
        <v>10</v>
      </c>
      <c r="H49" s="94">
        <f t="shared" si="4"/>
        <v>8.3000000000000007</v>
      </c>
      <c r="I49" s="104">
        <v>5</v>
      </c>
      <c r="J49" s="95">
        <f t="shared" si="5"/>
        <v>4.1500000000000004</v>
      </c>
      <c r="K49" s="96">
        <v>30</v>
      </c>
      <c r="L49" s="97">
        <f t="shared" si="6"/>
        <v>24.9</v>
      </c>
      <c r="M49" s="98">
        <v>15</v>
      </c>
      <c r="N49" s="99">
        <f t="shared" si="7"/>
        <v>12.45</v>
      </c>
      <c r="P49" s="100"/>
    </row>
    <row r="50" spans="1:16" ht="20.100000000000001" customHeight="1" x14ac:dyDescent="0.15">
      <c r="A50" s="105">
        <v>47</v>
      </c>
      <c r="B50" s="108" t="s">
        <v>308</v>
      </c>
      <c r="C50" s="35" t="s">
        <v>2</v>
      </c>
      <c r="D50" s="101">
        <v>1.99</v>
      </c>
      <c r="E50" s="102">
        <v>5</v>
      </c>
      <c r="F50" s="92">
        <f t="shared" si="3"/>
        <v>9.9499999999999993</v>
      </c>
      <c r="G50" s="103">
        <v>10</v>
      </c>
      <c r="H50" s="94"/>
      <c r="I50" s="104">
        <v>5</v>
      </c>
      <c r="J50" s="95">
        <f t="shared" si="5"/>
        <v>9.9499999999999993</v>
      </c>
      <c r="K50" s="96">
        <v>30</v>
      </c>
      <c r="L50" s="97">
        <f t="shared" si="6"/>
        <v>59.7</v>
      </c>
      <c r="M50" s="98">
        <v>10</v>
      </c>
      <c r="N50" s="99">
        <f t="shared" si="7"/>
        <v>19.899999999999999</v>
      </c>
      <c r="P50" s="100"/>
    </row>
    <row r="51" spans="1:16" ht="20.100000000000001" customHeight="1" x14ac:dyDescent="0.15">
      <c r="A51" s="88">
        <v>48</v>
      </c>
      <c r="B51" s="108" t="s">
        <v>130</v>
      </c>
      <c r="C51" s="35" t="s">
        <v>2</v>
      </c>
      <c r="D51" s="101">
        <v>6.71</v>
      </c>
      <c r="E51" s="102">
        <v>5</v>
      </c>
      <c r="F51" s="92">
        <f t="shared" si="3"/>
        <v>33.549999999999997</v>
      </c>
      <c r="G51" s="103">
        <v>10</v>
      </c>
      <c r="H51" s="94">
        <f t="shared" ref="H51:H88" si="8">(G51*D51)</f>
        <v>67.099999999999994</v>
      </c>
      <c r="I51" s="104">
        <v>5</v>
      </c>
      <c r="J51" s="95">
        <f t="shared" si="5"/>
        <v>33.549999999999997</v>
      </c>
      <c r="K51" s="96">
        <v>30</v>
      </c>
      <c r="L51" s="97">
        <f t="shared" si="6"/>
        <v>201.3</v>
      </c>
      <c r="M51" s="98">
        <v>20</v>
      </c>
      <c r="N51" s="99">
        <f t="shared" si="7"/>
        <v>134.19999999999999</v>
      </c>
      <c r="P51" s="100"/>
    </row>
    <row r="52" spans="1:16" ht="28.5" customHeight="1" x14ac:dyDescent="0.15">
      <c r="A52" s="105">
        <v>49</v>
      </c>
      <c r="B52" s="106" t="s">
        <v>131</v>
      </c>
      <c r="C52" s="35" t="s">
        <v>2</v>
      </c>
      <c r="D52" s="101">
        <v>10.36</v>
      </c>
      <c r="E52" s="102">
        <v>5</v>
      </c>
      <c r="F52" s="92">
        <f t="shared" si="3"/>
        <v>51.8</v>
      </c>
      <c r="G52" s="103">
        <v>10</v>
      </c>
      <c r="H52" s="94">
        <f t="shared" si="8"/>
        <v>103.6</v>
      </c>
      <c r="I52" s="104">
        <v>5</v>
      </c>
      <c r="J52" s="95">
        <f t="shared" si="5"/>
        <v>51.8</v>
      </c>
      <c r="K52" s="96">
        <v>30</v>
      </c>
      <c r="L52" s="97">
        <f t="shared" si="6"/>
        <v>310.8</v>
      </c>
      <c r="M52" s="98">
        <v>20</v>
      </c>
      <c r="N52" s="99">
        <f t="shared" si="7"/>
        <v>207.2</v>
      </c>
      <c r="P52" s="100"/>
    </row>
    <row r="53" spans="1:16" ht="18" customHeight="1" x14ac:dyDescent="0.15">
      <c r="A53" s="105">
        <v>50</v>
      </c>
      <c r="B53" s="108" t="s">
        <v>276</v>
      </c>
      <c r="C53" s="35" t="s">
        <v>2</v>
      </c>
      <c r="D53" s="101">
        <v>1.1499999999999999</v>
      </c>
      <c r="E53" s="102">
        <v>5</v>
      </c>
      <c r="F53" s="92">
        <f t="shared" si="3"/>
        <v>5.75</v>
      </c>
      <c r="G53" s="103">
        <v>10</v>
      </c>
      <c r="H53" s="94">
        <f t="shared" si="8"/>
        <v>11.5</v>
      </c>
      <c r="I53" s="104">
        <v>5</v>
      </c>
      <c r="J53" s="95">
        <f t="shared" si="5"/>
        <v>5.75</v>
      </c>
      <c r="K53" s="96">
        <v>30</v>
      </c>
      <c r="L53" s="97">
        <f t="shared" si="6"/>
        <v>34.5</v>
      </c>
      <c r="M53" s="98">
        <v>20</v>
      </c>
      <c r="N53" s="99">
        <f t="shared" si="7"/>
        <v>23</v>
      </c>
      <c r="P53" s="100"/>
    </row>
    <row r="54" spans="1:16" ht="20.100000000000001" customHeight="1" x14ac:dyDescent="0.15">
      <c r="A54" s="88">
        <v>51</v>
      </c>
      <c r="B54" s="108" t="s">
        <v>132</v>
      </c>
      <c r="C54" s="35" t="s">
        <v>2</v>
      </c>
      <c r="D54" s="101">
        <v>1.46</v>
      </c>
      <c r="E54" s="102">
        <v>5</v>
      </c>
      <c r="F54" s="92">
        <f t="shared" si="3"/>
        <v>7.3</v>
      </c>
      <c r="G54" s="103">
        <v>10</v>
      </c>
      <c r="H54" s="94">
        <f t="shared" si="8"/>
        <v>14.6</v>
      </c>
      <c r="I54" s="104">
        <v>5</v>
      </c>
      <c r="J54" s="95">
        <f t="shared" si="5"/>
        <v>7.3</v>
      </c>
      <c r="K54" s="96">
        <v>30</v>
      </c>
      <c r="L54" s="97">
        <f t="shared" si="6"/>
        <v>43.8</v>
      </c>
      <c r="M54" s="98">
        <v>10</v>
      </c>
      <c r="N54" s="99">
        <f t="shared" si="7"/>
        <v>14.6</v>
      </c>
      <c r="P54" s="100"/>
    </row>
    <row r="55" spans="1:16" ht="20.100000000000001" customHeight="1" x14ac:dyDescent="0.15">
      <c r="A55" s="105">
        <v>52</v>
      </c>
      <c r="B55" s="108" t="s">
        <v>133</v>
      </c>
      <c r="C55" s="35" t="s">
        <v>2</v>
      </c>
      <c r="D55" s="101">
        <v>3.09</v>
      </c>
      <c r="E55" s="102">
        <v>5</v>
      </c>
      <c r="F55" s="92">
        <f t="shared" si="3"/>
        <v>15.45</v>
      </c>
      <c r="G55" s="103">
        <v>10</v>
      </c>
      <c r="H55" s="94">
        <f t="shared" si="8"/>
        <v>30.9</v>
      </c>
      <c r="I55" s="104">
        <v>5</v>
      </c>
      <c r="J55" s="95">
        <f t="shared" si="5"/>
        <v>15.45</v>
      </c>
      <c r="K55" s="96">
        <v>30</v>
      </c>
      <c r="L55" s="97">
        <f t="shared" si="6"/>
        <v>92.7</v>
      </c>
      <c r="M55" s="98">
        <v>10</v>
      </c>
      <c r="N55" s="99">
        <f t="shared" si="7"/>
        <v>30.9</v>
      </c>
      <c r="P55" s="100"/>
    </row>
    <row r="56" spans="1:16" ht="30" customHeight="1" x14ac:dyDescent="0.15">
      <c r="A56" s="105">
        <v>53</v>
      </c>
      <c r="B56" s="106" t="s">
        <v>288</v>
      </c>
      <c r="C56" s="35" t="s">
        <v>2</v>
      </c>
      <c r="D56" s="101">
        <v>160</v>
      </c>
      <c r="E56" s="102">
        <v>5</v>
      </c>
      <c r="F56" s="92">
        <f t="shared" si="3"/>
        <v>800</v>
      </c>
      <c r="G56" s="103">
        <v>5</v>
      </c>
      <c r="H56" s="94">
        <f t="shared" si="8"/>
        <v>800</v>
      </c>
      <c r="I56" s="104">
        <v>5</v>
      </c>
      <c r="J56" s="95">
        <f t="shared" si="5"/>
        <v>800</v>
      </c>
      <c r="K56" s="96">
        <v>10</v>
      </c>
      <c r="L56" s="97">
        <f t="shared" si="6"/>
        <v>1600</v>
      </c>
      <c r="M56" s="98">
        <v>3</v>
      </c>
      <c r="N56" s="99">
        <f t="shared" si="7"/>
        <v>480</v>
      </c>
      <c r="P56" s="100"/>
    </row>
    <row r="57" spans="1:16" ht="20.100000000000001" customHeight="1" x14ac:dyDescent="0.15">
      <c r="A57" s="105">
        <v>54</v>
      </c>
      <c r="B57" s="89" t="s">
        <v>204</v>
      </c>
      <c r="C57" s="35" t="s">
        <v>263</v>
      </c>
      <c r="D57" s="101">
        <v>4.68</v>
      </c>
      <c r="E57" s="107">
        <v>5</v>
      </c>
      <c r="F57" s="92">
        <f t="shared" si="3"/>
        <v>23.4</v>
      </c>
      <c r="G57" s="103">
        <v>10</v>
      </c>
      <c r="H57" s="94">
        <f t="shared" si="8"/>
        <v>46.8</v>
      </c>
      <c r="I57" s="104">
        <v>5</v>
      </c>
      <c r="J57" s="95">
        <f t="shared" si="5"/>
        <v>23.4</v>
      </c>
      <c r="K57" s="96">
        <v>10</v>
      </c>
      <c r="L57" s="97">
        <f t="shared" si="6"/>
        <v>46.8</v>
      </c>
      <c r="M57" s="98">
        <v>100</v>
      </c>
      <c r="N57" s="99">
        <f t="shared" si="7"/>
        <v>468</v>
      </c>
      <c r="P57" s="100"/>
    </row>
    <row r="58" spans="1:16" ht="20.100000000000001" customHeight="1" x14ac:dyDescent="0.15">
      <c r="A58" s="105">
        <v>55</v>
      </c>
      <c r="B58" s="108" t="s">
        <v>203</v>
      </c>
      <c r="C58" s="35" t="s">
        <v>2</v>
      </c>
      <c r="D58" s="101">
        <v>13.28</v>
      </c>
      <c r="E58" s="102">
        <v>5</v>
      </c>
      <c r="F58" s="92">
        <f t="shared" si="3"/>
        <v>66.400000000000006</v>
      </c>
      <c r="G58" s="103">
        <v>10</v>
      </c>
      <c r="H58" s="94">
        <f t="shared" si="8"/>
        <v>132.80000000000001</v>
      </c>
      <c r="I58" s="104">
        <v>5</v>
      </c>
      <c r="J58" s="95">
        <f t="shared" si="5"/>
        <v>66.400000000000006</v>
      </c>
      <c r="K58" s="96">
        <v>10</v>
      </c>
      <c r="L58" s="97">
        <f t="shared" si="6"/>
        <v>132.80000000000001</v>
      </c>
      <c r="M58" s="98">
        <v>20</v>
      </c>
      <c r="N58" s="99">
        <f t="shared" si="7"/>
        <v>265.60000000000002</v>
      </c>
      <c r="P58" s="100"/>
    </row>
    <row r="59" spans="1:16" ht="20.100000000000001" customHeight="1" x14ac:dyDescent="0.15">
      <c r="A59" s="105">
        <v>56</v>
      </c>
      <c r="B59" s="108" t="s">
        <v>134</v>
      </c>
      <c r="C59" s="35" t="s">
        <v>2</v>
      </c>
      <c r="D59" s="101">
        <v>1.69</v>
      </c>
      <c r="E59" s="102">
        <v>5</v>
      </c>
      <c r="F59" s="92">
        <f t="shared" si="3"/>
        <v>8.4499999999999993</v>
      </c>
      <c r="G59" s="103">
        <v>10</v>
      </c>
      <c r="H59" s="94">
        <f t="shared" si="8"/>
        <v>16.899999999999999</v>
      </c>
      <c r="I59" s="104">
        <v>5</v>
      </c>
      <c r="J59" s="95">
        <f t="shared" si="5"/>
        <v>8.4499999999999993</v>
      </c>
      <c r="K59" s="96">
        <v>10</v>
      </c>
      <c r="L59" s="97">
        <f t="shared" si="6"/>
        <v>16.899999999999999</v>
      </c>
      <c r="M59" s="98">
        <v>20</v>
      </c>
      <c r="N59" s="99">
        <f t="shared" si="7"/>
        <v>33.799999999999997</v>
      </c>
      <c r="P59" s="100"/>
    </row>
    <row r="60" spans="1:16" ht="25.5" customHeight="1" x14ac:dyDescent="0.15">
      <c r="A60" s="105">
        <v>57</v>
      </c>
      <c r="B60" s="106" t="s">
        <v>303</v>
      </c>
      <c r="C60" s="35" t="s">
        <v>2</v>
      </c>
      <c r="D60" s="101">
        <v>9.31</v>
      </c>
      <c r="E60" s="102">
        <v>20</v>
      </c>
      <c r="F60" s="92">
        <f t="shared" si="3"/>
        <v>186.2</v>
      </c>
      <c r="G60" s="103">
        <v>10</v>
      </c>
      <c r="H60" s="94">
        <f t="shared" si="8"/>
        <v>93.1</v>
      </c>
      <c r="I60" s="104">
        <v>5</v>
      </c>
      <c r="J60" s="95">
        <f t="shared" si="5"/>
        <v>46.55</v>
      </c>
      <c r="K60" s="96">
        <v>100</v>
      </c>
      <c r="L60" s="97">
        <f t="shared" si="6"/>
        <v>931</v>
      </c>
      <c r="M60" s="98">
        <v>100</v>
      </c>
      <c r="N60" s="99">
        <f t="shared" si="7"/>
        <v>931</v>
      </c>
      <c r="P60" s="100"/>
    </row>
    <row r="61" spans="1:16" ht="29.25" customHeight="1" x14ac:dyDescent="0.15">
      <c r="A61" s="105">
        <v>58</v>
      </c>
      <c r="B61" s="89" t="s">
        <v>135</v>
      </c>
      <c r="C61" s="35" t="s">
        <v>2</v>
      </c>
      <c r="D61" s="101">
        <v>152.06</v>
      </c>
      <c r="E61" s="102">
        <v>10</v>
      </c>
      <c r="F61" s="92">
        <f t="shared" si="3"/>
        <v>1520.6</v>
      </c>
      <c r="G61" s="103">
        <v>10</v>
      </c>
      <c r="H61" s="94">
        <f t="shared" si="8"/>
        <v>1520.6</v>
      </c>
      <c r="I61" s="104">
        <v>5</v>
      </c>
      <c r="J61" s="95">
        <f t="shared" si="5"/>
        <v>760.3</v>
      </c>
      <c r="K61" s="96">
        <v>50</v>
      </c>
      <c r="L61" s="97">
        <f t="shared" si="6"/>
        <v>7603</v>
      </c>
      <c r="M61" s="98">
        <v>10</v>
      </c>
      <c r="N61" s="99">
        <f t="shared" si="7"/>
        <v>1520.6</v>
      </c>
      <c r="P61" s="100"/>
    </row>
    <row r="62" spans="1:16" ht="25.5" customHeight="1" x14ac:dyDescent="0.15">
      <c r="A62" s="105">
        <v>59</v>
      </c>
      <c r="B62" s="106" t="s">
        <v>206</v>
      </c>
      <c r="C62" s="35" t="s">
        <v>2</v>
      </c>
      <c r="D62" s="101">
        <v>29.59</v>
      </c>
      <c r="E62" s="107">
        <v>5</v>
      </c>
      <c r="F62" s="92">
        <f t="shared" si="3"/>
        <v>147.94999999999999</v>
      </c>
      <c r="G62" s="103">
        <v>10</v>
      </c>
      <c r="H62" s="94">
        <f t="shared" si="8"/>
        <v>295.89999999999998</v>
      </c>
      <c r="I62" s="104">
        <v>5</v>
      </c>
      <c r="J62" s="95">
        <f t="shared" si="5"/>
        <v>147.94999999999999</v>
      </c>
      <c r="K62" s="96">
        <v>50</v>
      </c>
      <c r="L62" s="97">
        <f t="shared" si="6"/>
        <v>1479.5</v>
      </c>
      <c r="M62" s="98">
        <v>20</v>
      </c>
      <c r="N62" s="99">
        <f t="shared" si="7"/>
        <v>591.79999999999995</v>
      </c>
      <c r="P62" s="100"/>
    </row>
    <row r="63" spans="1:16" ht="20.100000000000001" customHeight="1" x14ac:dyDescent="0.15">
      <c r="A63" s="105">
        <v>60</v>
      </c>
      <c r="B63" s="108" t="s">
        <v>136</v>
      </c>
      <c r="C63" s="35" t="s">
        <v>2</v>
      </c>
      <c r="D63" s="101">
        <v>36.380000000000003</v>
      </c>
      <c r="E63" s="102">
        <v>5</v>
      </c>
      <c r="F63" s="92">
        <f t="shared" si="3"/>
        <v>181.9</v>
      </c>
      <c r="G63" s="103">
        <v>10</v>
      </c>
      <c r="H63" s="94">
        <f t="shared" si="8"/>
        <v>363.8</v>
      </c>
      <c r="I63" s="104">
        <v>5</v>
      </c>
      <c r="J63" s="95">
        <f t="shared" si="5"/>
        <v>181.9</v>
      </c>
      <c r="K63" s="96">
        <v>50</v>
      </c>
      <c r="L63" s="97">
        <f t="shared" si="6"/>
        <v>1819</v>
      </c>
      <c r="M63" s="98">
        <v>10</v>
      </c>
      <c r="N63" s="99">
        <f t="shared" si="7"/>
        <v>363.8</v>
      </c>
      <c r="P63" s="100"/>
    </row>
    <row r="64" spans="1:16" ht="20.100000000000001" customHeight="1" x14ac:dyDescent="0.15">
      <c r="A64" s="105">
        <v>61</v>
      </c>
      <c r="B64" s="108" t="s">
        <v>137</v>
      </c>
      <c r="C64" s="35" t="s">
        <v>2</v>
      </c>
      <c r="D64" s="101">
        <v>9.5500000000000007</v>
      </c>
      <c r="E64" s="102">
        <v>10</v>
      </c>
      <c r="F64" s="92">
        <f t="shared" si="3"/>
        <v>95.5</v>
      </c>
      <c r="G64" s="103">
        <v>10</v>
      </c>
      <c r="H64" s="94">
        <f t="shared" si="8"/>
        <v>95.5</v>
      </c>
      <c r="I64" s="104">
        <v>5</v>
      </c>
      <c r="J64" s="95">
        <f t="shared" si="5"/>
        <v>47.75</v>
      </c>
      <c r="K64" s="96">
        <v>50</v>
      </c>
      <c r="L64" s="97">
        <f t="shared" si="6"/>
        <v>477.5</v>
      </c>
      <c r="M64" s="98">
        <v>10</v>
      </c>
      <c r="N64" s="99">
        <f t="shared" si="7"/>
        <v>95.5</v>
      </c>
      <c r="P64" s="100"/>
    </row>
    <row r="65" spans="1:16" ht="19.5" customHeight="1" x14ac:dyDescent="0.15">
      <c r="A65" s="105">
        <v>62</v>
      </c>
      <c r="B65" s="108" t="s">
        <v>138</v>
      </c>
      <c r="C65" s="35" t="s">
        <v>2</v>
      </c>
      <c r="D65" s="101">
        <v>6.45</v>
      </c>
      <c r="E65" s="102">
        <v>10</v>
      </c>
      <c r="F65" s="92">
        <f t="shared" si="3"/>
        <v>64.5</v>
      </c>
      <c r="G65" s="103">
        <v>10</v>
      </c>
      <c r="H65" s="94">
        <f t="shared" si="8"/>
        <v>64.5</v>
      </c>
      <c r="I65" s="104">
        <v>5</v>
      </c>
      <c r="J65" s="95">
        <f t="shared" si="5"/>
        <v>32.25</v>
      </c>
      <c r="K65" s="96">
        <v>100</v>
      </c>
      <c r="L65" s="97">
        <f t="shared" si="6"/>
        <v>645</v>
      </c>
      <c r="M65" s="98">
        <v>10</v>
      </c>
      <c r="N65" s="99">
        <f t="shared" si="7"/>
        <v>64.5</v>
      </c>
      <c r="P65" s="100"/>
    </row>
    <row r="66" spans="1:16" ht="19.5" customHeight="1" x14ac:dyDescent="0.15">
      <c r="A66" s="105">
        <v>63</v>
      </c>
      <c r="B66" s="106" t="s">
        <v>201</v>
      </c>
      <c r="C66" s="35" t="s">
        <v>2</v>
      </c>
      <c r="D66" s="101">
        <v>12.74</v>
      </c>
      <c r="E66" s="107">
        <v>10</v>
      </c>
      <c r="F66" s="92">
        <f t="shared" si="3"/>
        <v>127.4</v>
      </c>
      <c r="G66" s="103">
        <v>10</v>
      </c>
      <c r="H66" s="94">
        <f t="shared" si="8"/>
        <v>127.4</v>
      </c>
      <c r="I66" s="104">
        <v>5</v>
      </c>
      <c r="J66" s="95">
        <f t="shared" si="5"/>
        <v>63.7</v>
      </c>
      <c r="K66" s="96">
        <v>10</v>
      </c>
      <c r="L66" s="97">
        <f t="shared" si="6"/>
        <v>127.4</v>
      </c>
      <c r="M66" s="98">
        <v>10</v>
      </c>
      <c r="N66" s="99">
        <f t="shared" si="7"/>
        <v>127.4</v>
      </c>
      <c r="P66" s="100"/>
    </row>
    <row r="67" spans="1:16" ht="19.5" customHeight="1" x14ac:dyDescent="0.15">
      <c r="A67" s="105">
        <v>64</v>
      </c>
      <c r="B67" s="106" t="s">
        <v>293</v>
      </c>
      <c r="C67" s="35" t="s">
        <v>2</v>
      </c>
      <c r="D67" s="101">
        <v>3.73</v>
      </c>
      <c r="E67" s="107">
        <v>10</v>
      </c>
      <c r="F67" s="92">
        <f t="shared" si="3"/>
        <v>37.299999999999997</v>
      </c>
      <c r="G67" s="103">
        <v>10</v>
      </c>
      <c r="H67" s="94">
        <f t="shared" si="8"/>
        <v>37.299999999999997</v>
      </c>
      <c r="I67" s="104">
        <v>5</v>
      </c>
      <c r="J67" s="95">
        <f t="shared" si="5"/>
        <v>18.649999999999999</v>
      </c>
      <c r="K67" s="96">
        <v>10</v>
      </c>
      <c r="L67" s="97">
        <f t="shared" si="6"/>
        <v>37.299999999999997</v>
      </c>
      <c r="M67" s="98">
        <v>10</v>
      </c>
      <c r="N67" s="99">
        <f t="shared" si="7"/>
        <v>37.299999999999997</v>
      </c>
      <c r="P67" s="100"/>
    </row>
    <row r="68" spans="1:16" ht="20.100000000000001" customHeight="1" x14ac:dyDescent="0.15">
      <c r="A68" s="105">
        <v>65</v>
      </c>
      <c r="B68" s="108" t="s">
        <v>139</v>
      </c>
      <c r="C68" s="35" t="s">
        <v>2</v>
      </c>
      <c r="D68" s="101">
        <v>1.44</v>
      </c>
      <c r="E68" s="102">
        <v>10</v>
      </c>
      <c r="F68" s="92">
        <f t="shared" si="3"/>
        <v>14.4</v>
      </c>
      <c r="G68" s="103">
        <v>10</v>
      </c>
      <c r="H68" s="94">
        <f t="shared" si="8"/>
        <v>14.4</v>
      </c>
      <c r="I68" s="104">
        <v>5</v>
      </c>
      <c r="J68" s="95">
        <f t="shared" ref="J68:J88" si="9">(I68*D68)</f>
        <v>7.2</v>
      </c>
      <c r="K68" s="96">
        <v>10</v>
      </c>
      <c r="L68" s="97">
        <f t="shared" ref="L68:L88" si="10">(K68*D68)</f>
        <v>14.4</v>
      </c>
      <c r="M68" s="98">
        <v>10</v>
      </c>
      <c r="N68" s="99">
        <f t="shared" ref="N68:N88" si="11">(M68*D68)</f>
        <v>14.4</v>
      </c>
      <c r="P68" s="100"/>
    </row>
    <row r="69" spans="1:16" ht="12.75" customHeight="1" x14ac:dyDescent="0.15">
      <c r="A69" s="105">
        <v>66</v>
      </c>
      <c r="B69" s="109" t="s">
        <v>213</v>
      </c>
      <c r="C69" s="35" t="s">
        <v>2</v>
      </c>
      <c r="D69" s="101">
        <v>23.08</v>
      </c>
      <c r="E69" s="107">
        <v>10</v>
      </c>
      <c r="F69" s="92">
        <f t="shared" si="3"/>
        <v>230.8</v>
      </c>
      <c r="G69" s="103">
        <v>10</v>
      </c>
      <c r="H69" s="94">
        <f t="shared" si="8"/>
        <v>230.8</v>
      </c>
      <c r="I69" s="104">
        <v>5</v>
      </c>
      <c r="J69" s="95">
        <f t="shared" si="9"/>
        <v>115.4</v>
      </c>
      <c r="K69" s="96">
        <v>10</v>
      </c>
      <c r="L69" s="97">
        <f t="shared" si="10"/>
        <v>230.8</v>
      </c>
      <c r="M69" s="98">
        <v>10</v>
      </c>
      <c r="N69" s="99">
        <f t="shared" si="11"/>
        <v>230.8</v>
      </c>
      <c r="P69" s="100"/>
    </row>
    <row r="70" spans="1:16" ht="20.100000000000001" customHeight="1" x14ac:dyDescent="0.15">
      <c r="A70" s="105">
        <v>67</v>
      </c>
      <c r="B70" s="108" t="s">
        <v>140</v>
      </c>
      <c r="C70" s="35" t="s">
        <v>2</v>
      </c>
      <c r="D70" s="101">
        <v>14.22</v>
      </c>
      <c r="E70" s="102">
        <v>10</v>
      </c>
      <c r="F70" s="92">
        <f t="shared" ref="F70:F88" si="12">(E70*D70)</f>
        <v>142.19999999999999</v>
      </c>
      <c r="G70" s="103">
        <v>10</v>
      </c>
      <c r="H70" s="94">
        <f t="shared" si="8"/>
        <v>142.19999999999999</v>
      </c>
      <c r="I70" s="104">
        <v>5</v>
      </c>
      <c r="J70" s="95">
        <f t="shared" si="9"/>
        <v>71.099999999999994</v>
      </c>
      <c r="K70" s="96">
        <v>10</v>
      </c>
      <c r="L70" s="97">
        <f t="shared" si="10"/>
        <v>142.19999999999999</v>
      </c>
      <c r="M70" s="98">
        <v>10</v>
      </c>
      <c r="N70" s="99">
        <f t="shared" si="11"/>
        <v>142.19999999999999</v>
      </c>
      <c r="P70" s="100"/>
    </row>
    <row r="71" spans="1:16" ht="17.25" customHeight="1" x14ac:dyDescent="0.15">
      <c r="A71" s="105">
        <v>68</v>
      </c>
      <c r="B71" s="108" t="s">
        <v>141</v>
      </c>
      <c r="C71" s="35" t="s">
        <v>2</v>
      </c>
      <c r="D71" s="101">
        <v>2.81</v>
      </c>
      <c r="E71" s="102">
        <v>10</v>
      </c>
      <c r="F71" s="92">
        <f t="shared" si="12"/>
        <v>28.1</v>
      </c>
      <c r="G71" s="103">
        <v>10</v>
      </c>
      <c r="H71" s="94">
        <f t="shared" si="8"/>
        <v>28.1</v>
      </c>
      <c r="I71" s="104">
        <v>5</v>
      </c>
      <c r="J71" s="95">
        <f t="shared" si="9"/>
        <v>14.05</v>
      </c>
      <c r="K71" s="96">
        <v>10</v>
      </c>
      <c r="L71" s="97">
        <f t="shared" si="10"/>
        <v>28.1</v>
      </c>
      <c r="M71" s="98">
        <v>10</v>
      </c>
      <c r="N71" s="99">
        <f t="shared" si="11"/>
        <v>28.1</v>
      </c>
      <c r="P71" s="100"/>
    </row>
    <row r="72" spans="1:16" ht="15" customHeight="1" x14ac:dyDescent="0.15">
      <c r="A72" s="105">
        <v>69</v>
      </c>
      <c r="B72" s="108" t="s">
        <v>142</v>
      </c>
      <c r="C72" s="35" t="s">
        <v>2</v>
      </c>
      <c r="D72" s="101">
        <v>5.6</v>
      </c>
      <c r="E72" s="102">
        <v>10</v>
      </c>
      <c r="F72" s="92">
        <f t="shared" si="12"/>
        <v>56</v>
      </c>
      <c r="G72" s="103">
        <v>10</v>
      </c>
      <c r="H72" s="94">
        <f t="shared" si="8"/>
        <v>56</v>
      </c>
      <c r="I72" s="104">
        <v>5</v>
      </c>
      <c r="J72" s="95">
        <f t="shared" si="9"/>
        <v>28</v>
      </c>
      <c r="K72" s="96">
        <v>10</v>
      </c>
      <c r="L72" s="97">
        <f t="shared" si="10"/>
        <v>56</v>
      </c>
      <c r="M72" s="98">
        <v>10</v>
      </c>
      <c r="N72" s="99">
        <f t="shared" si="11"/>
        <v>56</v>
      </c>
      <c r="P72" s="100"/>
    </row>
    <row r="73" spans="1:16" ht="15.75" customHeight="1" x14ac:dyDescent="0.15">
      <c r="A73" s="105">
        <v>70</v>
      </c>
      <c r="B73" s="108" t="s">
        <v>143</v>
      </c>
      <c r="C73" s="35" t="s">
        <v>2</v>
      </c>
      <c r="D73" s="101">
        <v>4.9400000000000004</v>
      </c>
      <c r="E73" s="102">
        <v>10</v>
      </c>
      <c r="F73" s="92">
        <f t="shared" si="12"/>
        <v>49.4</v>
      </c>
      <c r="G73" s="103">
        <v>10</v>
      </c>
      <c r="H73" s="94">
        <f t="shared" si="8"/>
        <v>49.4</v>
      </c>
      <c r="I73" s="104">
        <v>5</v>
      </c>
      <c r="J73" s="95">
        <f t="shared" si="9"/>
        <v>24.7</v>
      </c>
      <c r="K73" s="96">
        <v>10</v>
      </c>
      <c r="L73" s="97">
        <f t="shared" si="10"/>
        <v>49.4</v>
      </c>
      <c r="M73" s="98">
        <v>10</v>
      </c>
      <c r="N73" s="99">
        <f t="shared" si="11"/>
        <v>49.4</v>
      </c>
      <c r="P73" s="100"/>
    </row>
    <row r="74" spans="1:16" ht="12.75" x14ac:dyDescent="0.15">
      <c r="A74" s="105">
        <v>71</v>
      </c>
      <c r="B74" s="109" t="s">
        <v>273</v>
      </c>
      <c r="C74" s="35" t="s">
        <v>2</v>
      </c>
      <c r="D74" s="101">
        <v>11.19</v>
      </c>
      <c r="E74" s="107">
        <v>15</v>
      </c>
      <c r="F74" s="92">
        <f t="shared" si="12"/>
        <v>167.85</v>
      </c>
      <c r="G74" s="103">
        <v>10</v>
      </c>
      <c r="H74" s="94">
        <f t="shared" si="8"/>
        <v>111.9</v>
      </c>
      <c r="I74" s="104">
        <v>5</v>
      </c>
      <c r="J74" s="95">
        <f t="shared" si="9"/>
        <v>55.95</v>
      </c>
      <c r="K74" s="96">
        <v>20</v>
      </c>
      <c r="L74" s="97">
        <f t="shared" si="10"/>
        <v>223.8</v>
      </c>
      <c r="M74" s="98">
        <v>10</v>
      </c>
      <c r="N74" s="99">
        <f t="shared" si="11"/>
        <v>111.9</v>
      </c>
      <c r="P74" s="100"/>
    </row>
    <row r="75" spans="1:16" ht="12.75" x14ac:dyDescent="0.15">
      <c r="A75" s="105">
        <v>72</v>
      </c>
      <c r="B75" s="89" t="s">
        <v>145</v>
      </c>
      <c r="C75" s="35" t="s">
        <v>2</v>
      </c>
      <c r="D75" s="101">
        <v>8.35</v>
      </c>
      <c r="E75" s="102">
        <v>10</v>
      </c>
      <c r="F75" s="92">
        <f t="shared" si="12"/>
        <v>83.5</v>
      </c>
      <c r="G75" s="103">
        <v>10</v>
      </c>
      <c r="H75" s="94">
        <f t="shared" si="8"/>
        <v>83.5</v>
      </c>
      <c r="I75" s="104">
        <v>5</v>
      </c>
      <c r="J75" s="95">
        <f t="shared" si="9"/>
        <v>41.75</v>
      </c>
      <c r="K75" s="96">
        <v>20</v>
      </c>
      <c r="L75" s="97">
        <f t="shared" si="10"/>
        <v>167</v>
      </c>
      <c r="M75" s="98">
        <v>10</v>
      </c>
      <c r="N75" s="99">
        <f t="shared" si="11"/>
        <v>83.5</v>
      </c>
      <c r="P75" s="100"/>
    </row>
    <row r="76" spans="1:16" ht="12.75" x14ac:dyDescent="0.15">
      <c r="A76" s="105">
        <v>73</v>
      </c>
      <c r="B76" s="106" t="s">
        <v>274</v>
      </c>
      <c r="C76" s="35" t="s">
        <v>2</v>
      </c>
      <c r="D76" s="101">
        <v>122.13</v>
      </c>
      <c r="E76" s="102">
        <v>10</v>
      </c>
      <c r="F76" s="92">
        <f t="shared" si="12"/>
        <v>1221.3</v>
      </c>
      <c r="G76" s="103">
        <v>10</v>
      </c>
      <c r="H76" s="94">
        <f t="shared" si="8"/>
        <v>1221.3</v>
      </c>
      <c r="I76" s="104">
        <v>5</v>
      </c>
      <c r="J76" s="95">
        <f t="shared" si="9"/>
        <v>610.65</v>
      </c>
      <c r="K76" s="96">
        <v>20</v>
      </c>
      <c r="L76" s="97">
        <f t="shared" si="10"/>
        <v>2442.6</v>
      </c>
      <c r="M76" s="98">
        <v>20</v>
      </c>
      <c r="N76" s="99">
        <f t="shared" si="11"/>
        <v>2442.6</v>
      </c>
      <c r="P76" s="100"/>
    </row>
    <row r="77" spans="1:16" ht="21" x14ac:dyDescent="0.15">
      <c r="A77" s="105">
        <v>74</v>
      </c>
      <c r="B77" s="106" t="s">
        <v>144</v>
      </c>
      <c r="C77" s="35" t="s">
        <v>2</v>
      </c>
      <c r="D77" s="101">
        <v>3.81</v>
      </c>
      <c r="E77" s="102">
        <v>10</v>
      </c>
      <c r="F77" s="92">
        <f t="shared" si="12"/>
        <v>38.1</v>
      </c>
      <c r="G77" s="103">
        <v>10</v>
      </c>
      <c r="H77" s="94">
        <f t="shared" si="8"/>
        <v>38.1</v>
      </c>
      <c r="I77" s="104">
        <v>5</v>
      </c>
      <c r="J77" s="95">
        <f t="shared" si="9"/>
        <v>19.05</v>
      </c>
      <c r="K77" s="96">
        <v>20</v>
      </c>
      <c r="L77" s="97">
        <f t="shared" si="10"/>
        <v>76.2</v>
      </c>
      <c r="M77" s="98">
        <v>30</v>
      </c>
      <c r="N77" s="99">
        <f t="shared" si="11"/>
        <v>114.3</v>
      </c>
      <c r="P77" s="100"/>
    </row>
    <row r="78" spans="1:16" ht="21" x14ac:dyDescent="0.15">
      <c r="A78" s="105">
        <v>75</v>
      </c>
      <c r="B78" s="106" t="s">
        <v>146</v>
      </c>
      <c r="C78" s="35" t="s">
        <v>2</v>
      </c>
      <c r="D78" s="101">
        <v>8</v>
      </c>
      <c r="E78" s="102">
        <v>10</v>
      </c>
      <c r="F78" s="92">
        <f t="shared" si="12"/>
        <v>80</v>
      </c>
      <c r="G78" s="103">
        <v>10</v>
      </c>
      <c r="H78" s="94">
        <f t="shared" si="8"/>
        <v>80</v>
      </c>
      <c r="I78" s="104">
        <v>5</v>
      </c>
      <c r="J78" s="95">
        <f t="shared" si="9"/>
        <v>40</v>
      </c>
      <c r="K78" s="96">
        <v>20</v>
      </c>
      <c r="L78" s="97">
        <f t="shared" si="10"/>
        <v>160</v>
      </c>
      <c r="M78" s="98">
        <v>20</v>
      </c>
      <c r="N78" s="99">
        <f t="shared" si="11"/>
        <v>160</v>
      </c>
      <c r="P78" s="100"/>
    </row>
    <row r="79" spans="1:16" ht="20.25" customHeight="1" x14ac:dyDescent="0.15">
      <c r="A79" s="105">
        <v>76</v>
      </c>
      <c r="B79" s="109" t="s">
        <v>214</v>
      </c>
      <c r="C79" s="35" t="s">
        <v>2</v>
      </c>
      <c r="D79" s="101">
        <v>24.19</v>
      </c>
      <c r="E79" s="107">
        <v>10</v>
      </c>
      <c r="F79" s="92">
        <f t="shared" si="12"/>
        <v>241.9</v>
      </c>
      <c r="G79" s="103">
        <v>10</v>
      </c>
      <c r="H79" s="94">
        <f t="shared" si="8"/>
        <v>241.9</v>
      </c>
      <c r="I79" s="104">
        <v>5</v>
      </c>
      <c r="J79" s="95">
        <f t="shared" si="9"/>
        <v>120.95</v>
      </c>
      <c r="K79" s="96">
        <v>10</v>
      </c>
      <c r="L79" s="97">
        <f t="shared" si="10"/>
        <v>241.9</v>
      </c>
      <c r="M79" s="98">
        <v>20</v>
      </c>
      <c r="N79" s="99">
        <f t="shared" si="11"/>
        <v>483.8</v>
      </c>
      <c r="P79" s="100"/>
    </row>
    <row r="80" spans="1:16" ht="20.25" customHeight="1" x14ac:dyDescent="0.15">
      <c r="A80" s="105">
        <v>77</v>
      </c>
      <c r="B80" s="109" t="s">
        <v>294</v>
      </c>
      <c r="C80" s="35" t="s">
        <v>2</v>
      </c>
      <c r="D80" s="101">
        <v>1.81</v>
      </c>
      <c r="E80" s="107">
        <v>5</v>
      </c>
      <c r="F80" s="92">
        <f t="shared" si="12"/>
        <v>9.0500000000000007</v>
      </c>
      <c r="G80" s="103">
        <v>10</v>
      </c>
      <c r="H80" s="94">
        <f t="shared" si="8"/>
        <v>18.100000000000001</v>
      </c>
      <c r="I80" s="104">
        <v>5</v>
      </c>
      <c r="J80" s="95">
        <f t="shared" si="9"/>
        <v>9.0500000000000007</v>
      </c>
      <c r="K80" s="96">
        <v>10</v>
      </c>
      <c r="L80" s="97">
        <f t="shared" si="10"/>
        <v>18.100000000000001</v>
      </c>
      <c r="M80" s="98">
        <v>10</v>
      </c>
      <c r="N80" s="99">
        <f t="shared" si="11"/>
        <v>18.100000000000001</v>
      </c>
      <c r="P80" s="100"/>
    </row>
    <row r="81" spans="1:16" ht="18.75" customHeight="1" x14ac:dyDescent="0.15">
      <c r="A81" s="105">
        <v>78</v>
      </c>
      <c r="B81" s="109" t="s">
        <v>215</v>
      </c>
      <c r="C81" s="35" t="s">
        <v>2</v>
      </c>
      <c r="D81" s="101">
        <v>46.88</v>
      </c>
      <c r="E81" s="107">
        <v>5</v>
      </c>
      <c r="F81" s="92">
        <f t="shared" si="12"/>
        <v>234.4</v>
      </c>
      <c r="G81" s="103">
        <v>10</v>
      </c>
      <c r="H81" s="94">
        <f t="shared" si="8"/>
        <v>468.8</v>
      </c>
      <c r="I81" s="104">
        <v>5</v>
      </c>
      <c r="J81" s="95">
        <f t="shared" si="9"/>
        <v>234.4</v>
      </c>
      <c r="K81" s="96">
        <v>20</v>
      </c>
      <c r="L81" s="97">
        <f t="shared" si="10"/>
        <v>937.6</v>
      </c>
      <c r="M81" s="98">
        <v>10</v>
      </c>
      <c r="N81" s="99">
        <f t="shared" si="11"/>
        <v>468.8</v>
      </c>
      <c r="P81" s="100"/>
    </row>
    <row r="82" spans="1:16" ht="12.75" x14ac:dyDescent="0.15">
      <c r="A82" s="105">
        <v>79</v>
      </c>
      <c r="B82" s="109" t="s">
        <v>216</v>
      </c>
      <c r="C82" s="35" t="s">
        <v>2</v>
      </c>
      <c r="D82" s="101">
        <v>18.3</v>
      </c>
      <c r="E82" s="107">
        <v>5</v>
      </c>
      <c r="F82" s="92">
        <f t="shared" si="12"/>
        <v>91.5</v>
      </c>
      <c r="G82" s="103">
        <v>10</v>
      </c>
      <c r="H82" s="94">
        <f t="shared" si="8"/>
        <v>183</v>
      </c>
      <c r="I82" s="104">
        <v>5</v>
      </c>
      <c r="J82" s="95">
        <f t="shared" si="9"/>
        <v>91.5</v>
      </c>
      <c r="K82" s="96">
        <v>20</v>
      </c>
      <c r="L82" s="97">
        <f t="shared" si="10"/>
        <v>366</v>
      </c>
      <c r="M82" s="98">
        <v>10</v>
      </c>
      <c r="N82" s="99">
        <f t="shared" si="11"/>
        <v>183</v>
      </c>
      <c r="P82" s="100"/>
    </row>
    <row r="83" spans="1:16" ht="21" x14ac:dyDescent="0.15">
      <c r="A83" s="105">
        <v>80</v>
      </c>
      <c r="B83" s="109" t="s">
        <v>217</v>
      </c>
      <c r="C83" s="35" t="s">
        <v>2</v>
      </c>
      <c r="D83" s="101">
        <v>46.88</v>
      </c>
      <c r="E83" s="107">
        <v>5</v>
      </c>
      <c r="F83" s="92">
        <f t="shared" si="12"/>
        <v>234.4</v>
      </c>
      <c r="G83" s="103">
        <v>10</v>
      </c>
      <c r="H83" s="94">
        <f t="shared" si="8"/>
        <v>468.8</v>
      </c>
      <c r="I83" s="104">
        <v>5</v>
      </c>
      <c r="J83" s="95">
        <f t="shared" si="9"/>
        <v>234.4</v>
      </c>
      <c r="K83" s="96">
        <v>20</v>
      </c>
      <c r="L83" s="97">
        <f t="shared" si="10"/>
        <v>937.6</v>
      </c>
      <c r="M83" s="98">
        <v>10</v>
      </c>
      <c r="N83" s="99">
        <f t="shared" si="11"/>
        <v>468.8</v>
      </c>
      <c r="P83" s="100"/>
    </row>
    <row r="84" spans="1:16" ht="12.75" x14ac:dyDescent="0.15">
      <c r="A84" s="105">
        <v>81</v>
      </c>
      <c r="B84" s="109" t="s">
        <v>218</v>
      </c>
      <c r="C84" s="35" t="s">
        <v>2</v>
      </c>
      <c r="D84" s="101">
        <v>48.56</v>
      </c>
      <c r="E84" s="107">
        <v>5</v>
      </c>
      <c r="F84" s="92">
        <f t="shared" si="12"/>
        <v>242.8</v>
      </c>
      <c r="G84" s="103">
        <v>10</v>
      </c>
      <c r="H84" s="94">
        <f t="shared" si="8"/>
        <v>485.6</v>
      </c>
      <c r="I84" s="104">
        <v>5</v>
      </c>
      <c r="J84" s="95">
        <f t="shared" si="9"/>
        <v>242.8</v>
      </c>
      <c r="K84" s="96">
        <v>20</v>
      </c>
      <c r="L84" s="97">
        <f t="shared" si="10"/>
        <v>971.2</v>
      </c>
      <c r="M84" s="98">
        <v>10</v>
      </c>
      <c r="N84" s="99">
        <f t="shared" si="11"/>
        <v>485.6</v>
      </c>
      <c r="P84" s="100"/>
    </row>
    <row r="85" spans="1:16" ht="31.5" x14ac:dyDescent="0.15">
      <c r="A85" s="105">
        <v>82</v>
      </c>
      <c r="B85" s="106" t="s">
        <v>275</v>
      </c>
      <c r="C85" s="35" t="s">
        <v>2</v>
      </c>
      <c r="D85" s="101">
        <v>105.29</v>
      </c>
      <c r="E85" s="107">
        <v>5</v>
      </c>
      <c r="F85" s="92">
        <f t="shared" si="12"/>
        <v>526.45000000000005</v>
      </c>
      <c r="G85" s="103">
        <v>10</v>
      </c>
      <c r="H85" s="94">
        <f t="shared" si="8"/>
        <v>1052.9000000000001</v>
      </c>
      <c r="I85" s="104">
        <v>5</v>
      </c>
      <c r="J85" s="95">
        <f t="shared" si="9"/>
        <v>526.45000000000005</v>
      </c>
      <c r="K85" s="96">
        <v>20</v>
      </c>
      <c r="L85" s="97">
        <f t="shared" si="10"/>
        <v>2105.8000000000002</v>
      </c>
      <c r="M85" s="98">
        <v>20</v>
      </c>
      <c r="N85" s="99">
        <f t="shared" si="11"/>
        <v>2105.8000000000002</v>
      </c>
      <c r="P85" s="100"/>
    </row>
    <row r="86" spans="1:16" ht="12.75" x14ac:dyDescent="0.15">
      <c r="A86" s="105">
        <v>83</v>
      </c>
      <c r="B86" s="108" t="s">
        <v>147</v>
      </c>
      <c r="C86" s="35" t="s">
        <v>2</v>
      </c>
      <c r="D86" s="101">
        <v>14.35</v>
      </c>
      <c r="E86" s="102">
        <v>5</v>
      </c>
      <c r="F86" s="92">
        <f t="shared" si="12"/>
        <v>71.75</v>
      </c>
      <c r="G86" s="103">
        <v>10</v>
      </c>
      <c r="H86" s="94">
        <f t="shared" si="8"/>
        <v>143.5</v>
      </c>
      <c r="I86" s="104">
        <v>5</v>
      </c>
      <c r="J86" s="95">
        <f t="shared" si="9"/>
        <v>71.75</v>
      </c>
      <c r="K86" s="96">
        <v>20</v>
      </c>
      <c r="L86" s="97">
        <f t="shared" si="10"/>
        <v>287</v>
      </c>
      <c r="M86" s="98">
        <v>10</v>
      </c>
      <c r="N86" s="99">
        <f t="shared" si="11"/>
        <v>143.5</v>
      </c>
      <c r="P86" s="100"/>
    </row>
    <row r="87" spans="1:16" ht="21" x14ac:dyDescent="0.15">
      <c r="A87" s="105">
        <v>84</v>
      </c>
      <c r="B87" s="106" t="s">
        <v>301</v>
      </c>
      <c r="C87" s="35" t="s">
        <v>2</v>
      </c>
      <c r="D87" s="101">
        <v>343.2</v>
      </c>
      <c r="E87" s="102">
        <v>5</v>
      </c>
      <c r="F87" s="92">
        <f t="shared" si="12"/>
        <v>1716</v>
      </c>
      <c r="G87" s="103">
        <v>10</v>
      </c>
      <c r="H87" s="94">
        <f t="shared" si="8"/>
        <v>3432</v>
      </c>
      <c r="I87" s="104">
        <v>0</v>
      </c>
      <c r="J87" s="95">
        <f t="shared" si="9"/>
        <v>0</v>
      </c>
      <c r="K87" s="96">
        <v>100</v>
      </c>
      <c r="L87" s="97">
        <f t="shared" si="10"/>
        <v>34320</v>
      </c>
      <c r="M87" s="98">
        <v>10</v>
      </c>
      <c r="N87" s="99">
        <f t="shared" si="11"/>
        <v>3432</v>
      </c>
      <c r="P87" s="100"/>
    </row>
    <row r="88" spans="1:16" ht="21" x14ac:dyDescent="0.15">
      <c r="A88" s="105">
        <v>85</v>
      </c>
      <c r="B88" s="106" t="s">
        <v>148</v>
      </c>
      <c r="C88" s="35" t="s">
        <v>2</v>
      </c>
      <c r="D88" s="101">
        <v>103.7</v>
      </c>
      <c r="E88" s="102">
        <v>10</v>
      </c>
      <c r="F88" s="92">
        <f t="shared" si="12"/>
        <v>1037</v>
      </c>
      <c r="G88" s="103">
        <v>10</v>
      </c>
      <c r="H88" s="94">
        <f t="shared" si="8"/>
        <v>1037</v>
      </c>
      <c r="I88" s="104">
        <v>5</v>
      </c>
      <c r="J88" s="95">
        <f t="shared" si="9"/>
        <v>518.5</v>
      </c>
      <c r="K88" s="96">
        <v>100</v>
      </c>
      <c r="L88" s="97">
        <f t="shared" si="10"/>
        <v>10370</v>
      </c>
      <c r="M88" s="98">
        <v>20</v>
      </c>
      <c r="N88" s="99">
        <f t="shared" si="11"/>
        <v>2074</v>
      </c>
      <c r="P88" s="100"/>
    </row>
    <row r="89" spans="1:16" ht="12.75" customHeight="1" x14ac:dyDescent="0.15">
      <c r="A89" s="111"/>
      <c r="B89" s="111"/>
      <c r="C89" s="111"/>
      <c r="D89" s="245">
        <f>SUM(F4:F88)</f>
        <v>19397.900000000001</v>
      </c>
      <c r="E89" s="246"/>
      <c r="F89" s="247">
        <f>SUM(H4:H88)</f>
        <v>23246.05</v>
      </c>
      <c r="G89" s="248"/>
      <c r="H89" s="247">
        <f>SUM(J4:J88)</f>
        <v>10517.25</v>
      </c>
      <c r="I89" s="248"/>
      <c r="J89" s="243">
        <f>SUM(L4:L88)</f>
        <v>101556.6</v>
      </c>
      <c r="K89" s="243"/>
      <c r="L89" s="244">
        <f>SUM(N4:N88)</f>
        <v>31737.97</v>
      </c>
      <c r="M89" s="244"/>
      <c r="N89" s="112"/>
    </row>
    <row r="91" spans="1:16" x14ac:dyDescent="0.15">
      <c r="A91" s="241" t="s">
        <v>340</v>
      </c>
      <c r="B91" s="241"/>
      <c r="C91" s="241"/>
      <c r="D91" s="241"/>
      <c r="E91" s="241"/>
      <c r="F91" s="241"/>
      <c r="G91" s="241"/>
      <c r="H91" s="241"/>
      <c r="I91" s="241"/>
      <c r="J91" s="241"/>
      <c r="K91" s="241"/>
      <c r="L91" s="241"/>
      <c r="M91" s="241"/>
    </row>
    <row r="92" spans="1:16" x14ac:dyDescent="0.15">
      <c r="A92" s="242" t="s">
        <v>341</v>
      </c>
      <c r="B92" s="242"/>
      <c r="C92" s="242"/>
      <c r="D92" s="242"/>
      <c r="E92" s="242"/>
      <c r="F92" s="242"/>
      <c r="G92" s="242"/>
      <c r="H92" s="242"/>
      <c r="I92" s="242"/>
      <c r="J92" s="242"/>
      <c r="K92" s="242"/>
      <c r="L92" s="242"/>
      <c r="M92" s="242"/>
      <c r="N92" s="112"/>
    </row>
  </sheetData>
  <sortState ref="A5:U89">
    <sortCondition ref="A5"/>
  </sortState>
  <mergeCells count="14">
    <mergeCell ref="A1:M1"/>
    <mergeCell ref="A91:M91"/>
    <mergeCell ref="A92:M92"/>
    <mergeCell ref="J89:K89"/>
    <mergeCell ref="L89:M89"/>
    <mergeCell ref="D89:E89"/>
    <mergeCell ref="F89:G89"/>
    <mergeCell ref="H89:I89"/>
    <mergeCell ref="M3:N3"/>
    <mergeCell ref="A2:M2"/>
    <mergeCell ref="I3:J3"/>
    <mergeCell ref="G3:H3"/>
    <mergeCell ref="K3:L3"/>
    <mergeCell ref="E3:F3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D1" zoomScale="115" zoomScaleNormal="115" workbookViewId="0">
      <selection activeCell="O4" sqref="O4"/>
    </sheetView>
  </sheetViews>
  <sheetFormatPr defaultRowHeight="12.75" x14ac:dyDescent="0.2"/>
  <cols>
    <col min="1" max="1" width="4.85546875" style="34" customWidth="1"/>
    <col min="2" max="2" width="30.85546875" style="34" customWidth="1"/>
    <col min="3" max="3" width="6.42578125" style="34" customWidth="1"/>
    <col min="4" max="4" width="9.7109375" style="34" customWidth="1"/>
    <col min="5" max="5" width="6.140625" style="34" customWidth="1"/>
    <col min="6" max="6" width="10.85546875" style="34" customWidth="1"/>
    <col min="7" max="7" width="7.140625" style="34" customWidth="1"/>
    <col min="8" max="8" width="11" style="34" customWidth="1"/>
    <col min="9" max="9" width="6" style="34" customWidth="1"/>
    <col min="10" max="10" width="10.7109375" style="34" customWidth="1"/>
    <col min="11" max="11" width="6.7109375" style="34" customWidth="1"/>
    <col min="12" max="12" width="12.28515625" style="34" customWidth="1"/>
    <col min="13" max="13" width="6.28515625" style="34" customWidth="1"/>
    <col min="14" max="14" width="11.28515625" style="34" customWidth="1"/>
    <col min="15" max="16384" width="9.140625" style="34"/>
  </cols>
  <sheetData>
    <row r="1" spans="1:16" ht="18" customHeight="1" thickBot="1" x14ac:dyDescent="0.25">
      <c r="A1" s="222" t="s">
        <v>336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4"/>
      <c r="N1" s="183"/>
    </row>
    <row r="2" spans="1:16" ht="15.75" customHeight="1" thickTop="1" thickBot="1" x14ac:dyDescent="0.3">
      <c r="A2" s="231" t="s">
        <v>158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2"/>
      <c r="N2" s="188"/>
    </row>
    <row r="3" spans="1:16" ht="29.25" customHeight="1" thickTop="1" x14ac:dyDescent="0.2">
      <c r="A3" s="185" t="s">
        <v>0</v>
      </c>
      <c r="B3" s="185" t="s">
        <v>1</v>
      </c>
      <c r="C3" s="185" t="s">
        <v>2</v>
      </c>
      <c r="D3" s="185" t="s">
        <v>3</v>
      </c>
      <c r="E3" s="237" t="s">
        <v>186</v>
      </c>
      <c r="F3" s="238"/>
      <c r="G3" s="233" t="s">
        <v>249</v>
      </c>
      <c r="H3" s="234"/>
      <c r="I3" s="235" t="s">
        <v>259</v>
      </c>
      <c r="J3" s="269"/>
      <c r="K3" s="227" t="s">
        <v>299</v>
      </c>
      <c r="L3" s="228"/>
      <c r="M3" s="229" t="s">
        <v>309</v>
      </c>
      <c r="N3" s="230"/>
    </row>
    <row r="4" spans="1:16" ht="23.25" customHeight="1" x14ac:dyDescent="0.2">
      <c r="A4" s="35">
        <v>1</v>
      </c>
      <c r="B4" s="122" t="s">
        <v>264</v>
      </c>
      <c r="C4" s="113" t="s">
        <v>263</v>
      </c>
      <c r="D4" s="123">
        <v>50.75</v>
      </c>
      <c r="E4" s="58">
        <v>50</v>
      </c>
      <c r="F4" s="59">
        <f t="shared" ref="F4:F46" si="0">(E4*D4)</f>
        <v>2537.5</v>
      </c>
      <c r="G4" s="37">
        <v>250</v>
      </c>
      <c r="H4" s="64">
        <f>(G4*D4)</f>
        <v>12687.5</v>
      </c>
      <c r="I4" s="38">
        <v>50</v>
      </c>
      <c r="J4" s="124">
        <f>(I4*D4)</f>
        <v>2537.5</v>
      </c>
      <c r="K4" s="125">
        <v>100</v>
      </c>
      <c r="L4" s="126">
        <f>(K4*D4)</f>
        <v>5075</v>
      </c>
      <c r="M4" s="127">
        <v>100</v>
      </c>
      <c r="N4" s="128">
        <f t="shared" ref="N4:N46" si="1">(M4*D4)</f>
        <v>5075</v>
      </c>
      <c r="O4" s="137"/>
      <c r="P4" s="31"/>
    </row>
    <row r="5" spans="1:16" ht="19.5" customHeight="1" x14ac:dyDescent="0.2">
      <c r="A5" s="43">
        <v>2</v>
      </c>
      <c r="B5" s="129" t="s">
        <v>194</v>
      </c>
      <c r="C5" s="113" t="s">
        <v>2</v>
      </c>
      <c r="D5" s="123">
        <v>6.36</v>
      </c>
      <c r="E5" s="58">
        <v>5</v>
      </c>
      <c r="F5" s="59">
        <f t="shared" si="0"/>
        <v>31.8</v>
      </c>
      <c r="G5" s="37">
        <v>5</v>
      </c>
      <c r="H5" s="64">
        <f t="shared" ref="H5:H46" si="2">(G5*D5)</f>
        <v>31.8</v>
      </c>
      <c r="I5" s="38">
        <v>2</v>
      </c>
      <c r="J5" s="124">
        <f t="shared" ref="J5:J46" si="3">(I5*D5)</f>
        <v>12.72</v>
      </c>
      <c r="K5" s="125">
        <v>3</v>
      </c>
      <c r="L5" s="126">
        <f t="shared" ref="L5:L38" si="4">(K5*D5)</f>
        <v>19.079999999999998</v>
      </c>
      <c r="M5" s="127">
        <v>5</v>
      </c>
      <c r="N5" s="128">
        <f t="shared" si="1"/>
        <v>31.8</v>
      </c>
      <c r="O5" s="137"/>
      <c r="P5" s="31"/>
    </row>
    <row r="6" spans="1:16" ht="18" customHeight="1" x14ac:dyDescent="0.2">
      <c r="A6" s="43">
        <v>3</v>
      </c>
      <c r="B6" s="129" t="s">
        <v>191</v>
      </c>
      <c r="C6" s="113" t="s">
        <v>2</v>
      </c>
      <c r="D6" s="123">
        <v>9.1999999999999993</v>
      </c>
      <c r="E6" s="58">
        <v>5</v>
      </c>
      <c r="F6" s="59">
        <f t="shared" si="0"/>
        <v>46</v>
      </c>
      <c r="G6" s="37">
        <v>5</v>
      </c>
      <c r="H6" s="64">
        <f t="shared" si="2"/>
        <v>46</v>
      </c>
      <c r="I6" s="38">
        <v>2</v>
      </c>
      <c r="J6" s="124">
        <f t="shared" si="3"/>
        <v>18.399999999999999</v>
      </c>
      <c r="K6" s="125">
        <v>3</v>
      </c>
      <c r="L6" s="126">
        <f t="shared" si="4"/>
        <v>27.6</v>
      </c>
      <c r="M6" s="127">
        <v>5</v>
      </c>
      <c r="N6" s="128">
        <f t="shared" si="1"/>
        <v>46</v>
      </c>
      <c r="O6" s="137"/>
      <c r="P6" s="31"/>
    </row>
    <row r="7" spans="1:16" ht="15.75" customHeight="1" x14ac:dyDescent="0.2">
      <c r="A7" s="43">
        <v>4</v>
      </c>
      <c r="B7" s="129" t="s">
        <v>193</v>
      </c>
      <c r="C7" s="113" t="s">
        <v>2</v>
      </c>
      <c r="D7" s="123">
        <v>13.8</v>
      </c>
      <c r="E7" s="58">
        <v>5</v>
      </c>
      <c r="F7" s="59">
        <f t="shared" si="0"/>
        <v>69</v>
      </c>
      <c r="G7" s="37">
        <v>5</v>
      </c>
      <c r="H7" s="64">
        <f t="shared" si="2"/>
        <v>69</v>
      </c>
      <c r="I7" s="38">
        <v>2</v>
      </c>
      <c r="J7" s="124">
        <f t="shared" si="3"/>
        <v>27.6</v>
      </c>
      <c r="K7" s="125">
        <v>3</v>
      </c>
      <c r="L7" s="126">
        <f t="shared" si="4"/>
        <v>41.4</v>
      </c>
      <c r="M7" s="127">
        <v>5</v>
      </c>
      <c r="N7" s="128">
        <f t="shared" si="1"/>
        <v>69</v>
      </c>
      <c r="O7" s="137"/>
      <c r="P7" s="31"/>
    </row>
    <row r="8" spans="1:16" ht="15.75" customHeight="1" x14ac:dyDescent="0.2">
      <c r="A8" s="43">
        <v>5</v>
      </c>
      <c r="B8" s="129" t="s">
        <v>192</v>
      </c>
      <c r="C8" s="113" t="s">
        <v>2</v>
      </c>
      <c r="D8" s="123">
        <v>18.27</v>
      </c>
      <c r="E8" s="58">
        <v>5</v>
      </c>
      <c r="F8" s="59">
        <f t="shared" si="0"/>
        <v>91.35</v>
      </c>
      <c r="G8" s="37">
        <v>5</v>
      </c>
      <c r="H8" s="64">
        <f t="shared" si="2"/>
        <v>91.35</v>
      </c>
      <c r="I8" s="38">
        <v>2</v>
      </c>
      <c r="J8" s="124">
        <f t="shared" si="3"/>
        <v>36.54</v>
      </c>
      <c r="K8" s="125">
        <v>3</v>
      </c>
      <c r="L8" s="126">
        <f t="shared" si="4"/>
        <v>54.81</v>
      </c>
      <c r="M8" s="127">
        <v>5</v>
      </c>
      <c r="N8" s="128">
        <f t="shared" si="1"/>
        <v>91.35</v>
      </c>
      <c r="O8" s="137"/>
      <c r="P8" s="31"/>
    </row>
    <row r="9" spans="1:16" ht="18" customHeight="1" x14ac:dyDescent="0.2">
      <c r="A9" s="43">
        <v>6</v>
      </c>
      <c r="B9" s="129" t="s">
        <v>190</v>
      </c>
      <c r="C9" s="113" t="s">
        <v>2</v>
      </c>
      <c r="D9" s="123">
        <v>6.57</v>
      </c>
      <c r="E9" s="58">
        <v>5</v>
      </c>
      <c r="F9" s="59">
        <f t="shared" si="0"/>
        <v>32.85</v>
      </c>
      <c r="G9" s="37">
        <v>5</v>
      </c>
      <c r="H9" s="64">
        <f t="shared" si="2"/>
        <v>32.85</v>
      </c>
      <c r="I9" s="38">
        <v>2</v>
      </c>
      <c r="J9" s="124">
        <f t="shared" si="3"/>
        <v>13.14</v>
      </c>
      <c r="K9" s="125">
        <v>3</v>
      </c>
      <c r="L9" s="126">
        <f t="shared" si="4"/>
        <v>19.71</v>
      </c>
      <c r="M9" s="127">
        <v>5</v>
      </c>
      <c r="N9" s="128">
        <f t="shared" si="1"/>
        <v>32.85</v>
      </c>
      <c r="O9" s="137"/>
      <c r="P9" s="31"/>
    </row>
    <row r="10" spans="1:16" ht="16.5" customHeight="1" x14ac:dyDescent="0.2">
      <c r="A10" s="43">
        <v>7</v>
      </c>
      <c r="B10" s="129" t="s">
        <v>189</v>
      </c>
      <c r="C10" s="113" t="s">
        <v>2</v>
      </c>
      <c r="D10" s="123">
        <v>8.75</v>
      </c>
      <c r="E10" s="58">
        <v>5</v>
      </c>
      <c r="F10" s="59">
        <f t="shared" si="0"/>
        <v>43.75</v>
      </c>
      <c r="G10" s="37">
        <v>5</v>
      </c>
      <c r="H10" s="64">
        <f t="shared" si="2"/>
        <v>43.75</v>
      </c>
      <c r="I10" s="38">
        <v>2</v>
      </c>
      <c r="J10" s="124">
        <f t="shared" si="3"/>
        <v>17.5</v>
      </c>
      <c r="K10" s="125">
        <v>3</v>
      </c>
      <c r="L10" s="126">
        <f t="shared" si="4"/>
        <v>26.25</v>
      </c>
      <c r="M10" s="127">
        <v>5</v>
      </c>
      <c r="N10" s="128">
        <f t="shared" si="1"/>
        <v>43.75</v>
      </c>
      <c r="O10" s="137"/>
      <c r="P10" s="31"/>
    </row>
    <row r="11" spans="1:16" ht="15" customHeight="1" x14ac:dyDescent="0.2">
      <c r="A11" s="43">
        <v>8</v>
      </c>
      <c r="B11" s="129" t="s">
        <v>188</v>
      </c>
      <c r="C11" s="113" t="s">
        <v>2</v>
      </c>
      <c r="D11" s="123">
        <v>14.01</v>
      </c>
      <c r="E11" s="58">
        <v>5</v>
      </c>
      <c r="F11" s="59">
        <f t="shared" si="0"/>
        <v>70.05</v>
      </c>
      <c r="G11" s="37">
        <v>5</v>
      </c>
      <c r="H11" s="64">
        <f t="shared" si="2"/>
        <v>70.05</v>
      </c>
      <c r="I11" s="38">
        <v>2</v>
      </c>
      <c r="J11" s="124">
        <f t="shared" si="3"/>
        <v>28.02</v>
      </c>
      <c r="K11" s="125">
        <v>3</v>
      </c>
      <c r="L11" s="126">
        <f t="shared" si="4"/>
        <v>42.03</v>
      </c>
      <c r="M11" s="127">
        <v>5</v>
      </c>
      <c r="N11" s="128">
        <f t="shared" si="1"/>
        <v>70.05</v>
      </c>
      <c r="O11" s="137"/>
      <c r="P11" s="31"/>
    </row>
    <row r="12" spans="1:16" ht="16.5" customHeight="1" x14ac:dyDescent="0.2">
      <c r="A12" s="43">
        <v>9</v>
      </c>
      <c r="B12" s="129" t="s">
        <v>187</v>
      </c>
      <c r="C12" s="113" t="s">
        <v>2</v>
      </c>
      <c r="D12" s="123">
        <v>27.09</v>
      </c>
      <c r="E12" s="58">
        <v>5</v>
      </c>
      <c r="F12" s="59">
        <f t="shared" si="0"/>
        <v>135.44999999999999</v>
      </c>
      <c r="G12" s="37">
        <v>5</v>
      </c>
      <c r="H12" s="64">
        <f t="shared" si="2"/>
        <v>135.44999999999999</v>
      </c>
      <c r="I12" s="38">
        <v>2</v>
      </c>
      <c r="J12" s="124">
        <f t="shared" si="3"/>
        <v>54.18</v>
      </c>
      <c r="K12" s="125">
        <v>3</v>
      </c>
      <c r="L12" s="126">
        <f t="shared" si="4"/>
        <v>81.27</v>
      </c>
      <c r="M12" s="127">
        <v>5</v>
      </c>
      <c r="N12" s="128">
        <f t="shared" si="1"/>
        <v>135.44999999999999</v>
      </c>
      <c r="O12" s="137"/>
      <c r="P12" s="31"/>
    </row>
    <row r="13" spans="1:16" ht="20.25" customHeight="1" x14ac:dyDescent="0.2">
      <c r="A13" s="43">
        <v>10</v>
      </c>
      <c r="B13" s="44" t="s">
        <v>321</v>
      </c>
      <c r="C13" s="114" t="s">
        <v>263</v>
      </c>
      <c r="D13" s="130">
        <v>243.75</v>
      </c>
      <c r="E13" s="58">
        <v>5</v>
      </c>
      <c r="F13" s="59">
        <f t="shared" si="0"/>
        <v>1218.75</v>
      </c>
      <c r="G13" s="37">
        <v>0</v>
      </c>
      <c r="H13" s="64">
        <f t="shared" si="2"/>
        <v>0</v>
      </c>
      <c r="I13" s="61">
        <v>10</v>
      </c>
      <c r="J13" s="124">
        <f t="shared" si="3"/>
        <v>2437.5</v>
      </c>
      <c r="K13" s="125">
        <v>100</v>
      </c>
      <c r="L13" s="126">
        <f t="shared" si="4"/>
        <v>24375</v>
      </c>
      <c r="M13" s="127">
        <v>40</v>
      </c>
      <c r="N13" s="128">
        <f t="shared" si="1"/>
        <v>9750</v>
      </c>
      <c r="O13" s="137"/>
      <c r="P13" s="31"/>
    </row>
    <row r="14" spans="1:16" ht="20.25" customHeight="1" x14ac:dyDescent="0.2">
      <c r="A14" s="43">
        <v>11</v>
      </c>
      <c r="B14" s="44" t="s">
        <v>327</v>
      </c>
      <c r="C14" s="114" t="s">
        <v>2</v>
      </c>
      <c r="D14" s="130">
        <v>39.630000000000003</v>
      </c>
      <c r="E14" s="58">
        <v>5</v>
      </c>
      <c r="F14" s="59">
        <f t="shared" si="0"/>
        <v>198.15</v>
      </c>
      <c r="G14" s="37">
        <v>0</v>
      </c>
      <c r="H14" s="64">
        <f t="shared" si="2"/>
        <v>0</v>
      </c>
      <c r="I14" s="61">
        <v>5</v>
      </c>
      <c r="J14" s="124">
        <f t="shared" si="3"/>
        <v>198.15</v>
      </c>
      <c r="K14" s="125">
        <v>5</v>
      </c>
      <c r="L14" s="126">
        <f t="shared" si="4"/>
        <v>198.15</v>
      </c>
      <c r="M14" s="127">
        <v>20</v>
      </c>
      <c r="N14" s="128">
        <f t="shared" si="1"/>
        <v>792.6</v>
      </c>
      <c r="O14" s="137"/>
      <c r="P14" s="31"/>
    </row>
    <row r="15" spans="1:16" ht="16.5" customHeight="1" x14ac:dyDescent="0.2">
      <c r="A15" s="43">
        <v>12</v>
      </c>
      <c r="B15" s="129" t="s">
        <v>325</v>
      </c>
      <c r="C15" s="113" t="s">
        <v>2</v>
      </c>
      <c r="D15" s="131">
        <v>5.1100000000000003</v>
      </c>
      <c r="E15" s="58">
        <v>15</v>
      </c>
      <c r="F15" s="59">
        <f t="shared" si="0"/>
        <v>76.650000000000006</v>
      </c>
      <c r="G15" s="37">
        <v>0</v>
      </c>
      <c r="H15" s="64">
        <f t="shared" si="2"/>
        <v>0</v>
      </c>
      <c r="I15" s="38">
        <v>20</v>
      </c>
      <c r="J15" s="124">
        <f t="shared" si="3"/>
        <v>102.2</v>
      </c>
      <c r="K15" s="125">
        <v>25</v>
      </c>
      <c r="L15" s="126">
        <f t="shared" si="4"/>
        <v>127.75</v>
      </c>
      <c r="M15" s="127">
        <v>20</v>
      </c>
      <c r="N15" s="128">
        <f t="shared" si="1"/>
        <v>102.2</v>
      </c>
      <c r="O15" s="137"/>
      <c r="P15" s="31"/>
    </row>
    <row r="16" spans="1:16" ht="14.25" customHeight="1" x14ac:dyDescent="0.2">
      <c r="A16" s="43">
        <v>13</v>
      </c>
      <c r="B16" s="45" t="s">
        <v>155</v>
      </c>
      <c r="C16" s="113" t="s">
        <v>2</v>
      </c>
      <c r="D16" s="131">
        <v>9</v>
      </c>
      <c r="E16" s="58">
        <v>15</v>
      </c>
      <c r="F16" s="59">
        <f t="shared" si="0"/>
        <v>135</v>
      </c>
      <c r="G16" s="37">
        <v>50</v>
      </c>
      <c r="H16" s="64">
        <f t="shared" si="2"/>
        <v>450</v>
      </c>
      <c r="I16" s="38">
        <v>20</v>
      </c>
      <c r="J16" s="124">
        <f t="shared" si="3"/>
        <v>180</v>
      </c>
      <c r="K16" s="125">
        <v>25</v>
      </c>
      <c r="L16" s="126">
        <f t="shared" si="4"/>
        <v>225</v>
      </c>
      <c r="M16" s="127">
        <v>20</v>
      </c>
      <c r="N16" s="128">
        <f t="shared" si="1"/>
        <v>180</v>
      </c>
      <c r="O16" s="137"/>
      <c r="P16" s="31"/>
    </row>
    <row r="17" spans="1:16" ht="18.75" customHeight="1" x14ac:dyDescent="0.2">
      <c r="A17" s="43">
        <v>14</v>
      </c>
      <c r="B17" s="129" t="s">
        <v>289</v>
      </c>
      <c r="C17" s="113" t="s">
        <v>2</v>
      </c>
      <c r="D17" s="131">
        <v>22.5</v>
      </c>
      <c r="E17" s="58">
        <v>20</v>
      </c>
      <c r="F17" s="59">
        <f t="shared" si="0"/>
        <v>450</v>
      </c>
      <c r="G17" s="37">
        <v>50</v>
      </c>
      <c r="H17" s="64">
        <f t="shared" si="2"/>
        <v>1125</v>
      </c>
      <c r="I17" s="38">
        <v>20</v>
      </c>
      <c r="J17" s="124">
        <f t="shared" si="3"/>
        <v>450</v>
      </c>
      <c r="K17" s="125">
        <v>25</v>
      </c>
      <c r="L17" s="126">
        <f t="shared" si="4"/>
        <v>562.5</v>
      </c>
      <c r="M17" s="127">
        <v>20</v>
      </c>
      <c r="N17" s="128">
        <f t="shared" si="1"/>
        <v>450</v>
      </c>
      <c r="O17" s="137"/>
      <c r="P17" s="31"/>
    </row>
    <row r="18" spans="1:16" ht="15" customHeight="1" x14ac:dyDescent="0.2">
      <c r="A18" s="115">
        <v>15</v>
      </c>
      <c r="B18" s="132" t="s">
        <v>326</v>
      </c>
      <c r="C18" s="113" t="s">
        <v>2</v>
      </c>
      <c r="D18" s="131">
        <v>85.81</v>
      </c>
      <c r="E18" s="58">
        <v>20</v>
      </c>
      <c r="F18" s="59">
        <f t="shared" si="0"/>
        <v>1716.2</v>
      </c>
      <c r="G18" s="37">
        <v>30</v>
      </c>
      <c r="H18" s="64">
        <f t="shared" si="2"/>
        <v>2574.3000000000002</v>
      </c>
      <c r="I18" s="38">
        <v>10</v>
      </c>
      <c r="J18" s="124">
        <f t="shared" si="3"/>
        <v>858.1</v>
      </c>
      <c r="K18" s="125">
        <v>25</v>
      </c>
      <c r="L18" s="126">
        <f t="shared" si="4"/>
        <v>2145.25</v>
      </c>
      <c r="M18" s="127">
        <v>20</v>
      </c>
      <c r="N18" s="128">
        <f t="shared" si="1"/>
        <v>1716.2</v>
      </c>
      <c r="O18" s="137"/>
      <c r="P18" s="31"/>
    </row>
    <row r="19" spans="1:16" ht="18" customHeight="1" x14ac:dyDescent="0.2">
      <c r="A19" s="115">
        <v>16</v>
      </c>
      <c r="B19" s="133" t="s">
        <v>156</v>
      </c>
      <c r="C19" s="113" t="s">
        <v>2</v>
      </c>
      <c r="D19" s="131">
        <v>56.04</v>
      </c>
      <c r="E19" s="58">
        <v>20</v>
      </c>
      <c r="F19" s="59">
        <f t="shared" si="0"/>
        <v>1120.8</v>
      </c>
      <c r="G19" s="37">
        <v>100</v>
      </c>
      <c r="H19" s="64">
        <f t="shared" si="2"/>
        <v>5604</v>
      </c>
      <c r="I19" s="38">
        <v>10</v>
      </c>
      <c r="J19" s="124">
        <f t="shared" si="3"/>
        <v>560.4</v>
      </c>
      <c r="K19" s="125">
        <v>25</v>
      </c>
      <c r="L19" s="126">
        <f t="shared" si="4"/>
        <v>1401</v>
      </c>
      <c r="M19" s="127">
        <v>20</v>
      </c>
      <c r="N19" s="128">
        <f t="shared" si="1"/>
        <v>1120.8</v>
      </c>
      <c r="O19" s="137"/>
      <c r="P19" s="31"/>
    </row>
    <row r="20" spans="1:16" ht="21" customHeight="1" x14ac:dyDescent="0.2">
      <c r="A20" s="115">
        <v>17</v>
      </c>
      <c r="B20" s="133" t="s">
        <v>157</v>
      </c>
      <c r="C20" s="113" t="s">
        <v>2</v>
      </c>
      <c r="D20" s="131">
        <v>43.08</v>
      </c>
      <c r="E20" s="58">
        <v>20</v>
      </c>
      <c r="F20" s="59">
        <f t="shared" si="0"/>
        <v>861.6</v>
      </c>
      <c r="G20" s="37">
        <v>100</v>
      </c>
      <c r="H20" s="64">
        <f t="shared" si="2"/>
        <v>4308</v>
      </c>
      <c r="I20" s="38">
        <v>10</v>
      </c>
      <c r="J20" s="124">
        <f t="shared" si="3"/>
        <v>430.8</v>
      </c>
      <c r="K20" s="125">
        <v>25</v>
      </c>
      <c r="L20" s="126">
        <f t="shared" si="4"/>
        <v>1077</v>
      </c>
      <c r="M20" s="127">
        <v>20</v>
      </c>
      <c r="N20" s="128">
        <f t="shared" si="1"/>
        <v>861.6</v>
      </c>
      <c r="O20" s="137"/>
      <c r="P20" s="31"/>
    </row>
    <row r="21" spans="1:16" ht="20.25" customHeight="1" x14ac:dyDescent="0.2">
      <c r="A21" s="115">
        <v>18</v>
      </c>
      <c r="B21" s="133" t="s">
        <v>265</v>
      </c>
      <c r="C21" s="113" t="s">
        <v>2</v>
      </c>
      <c r="D21" s="131">
        <v>70.25</v>
      </c>
      <c r="E21" s="58">
        <v>20</v>
      </c>
      <c r="F21" s="59">
        <f t="shared" si="0"/>
        <v>1405</v>
      </c>
      <c r="G21" s="37">
        <v>80</v>
      </c>
      <c r="H21" s="64">
        <f t="shared" si="2"/>
        <v>5620</v>
      </c>
      <c r="I21" s="38">
        <v>10</v>
      </c>
      <c r="J21" s="124">
        <f t="shared" si="3"/>
        <v>702.5</v>
      </c>
      <c r="K21" s="125">
        <v>25</v>
      </c>
      <c r="L21" s="126">
        <f t="shared" si="4"/>
        <v>1756.25</v>
      </c>
      <c r="M21" s="127">
        <v>20</v>
      </c>
      <c r="N21" s="128">
        <f t="shared" si="1"/>
        <v>1405</v>
      </c>
      <c r="O21" s="137"/>
      <c r="P21" s="31"/>
    </row>
    <row r="22" spans="1:16" ht="18" customHeight="1" x14ac:dyDescent="0.2">
      <c r="A22" s="43">
        <v>19</v>
      </c>
      <c r="B22" s="120" t="s">
        <v>266</v>
      </c>
      <c r="C22" s="113" t="s">
        <v>263</v>
      </c>
      <c r="D22" s="131">
        <v>50.08</v>
      </c>
      <c r="E22" s="58">
        <v>50</v>
      </c>
      <c r="F22" s="59">
        <f t="shared" si="0"/>
        <v>2504</v>
      </c>
      <c r="G22" s="37">
        <v>300</v>
      </c>
      <c r="H22" s="64">
        <f t="shared" si="2"/>
        <v>15024</v>
      </c>
      <c r="I22" s="38">
        <v>10</v>
      </c>
      <c r="J22" s="124">
        <f t="shared" si="3"/>
        <v>500.8</v>
      </c>
      <c r="K22" s="125">
        <v>25</v>
      </c>
      <c r="L22" s="126">
        <f t="shared" si="4"/>
        <v>1252</v>
      </c>
      <c r="M22" s="127">
        <v>20</v>
      </c>
      <c r="N22" s="128">
        <f t="shared" si="1"/>
        <v>1001.6</v>
      </c>
      <c r="O22" s="137"/>
      <c r="P22" s="31"/>
    </row>
    <row r="23" spans="1:16" ht="15.75" customHeight="1" x14ac:dyDescent="0.2">
      <c r="A23" s="43">
        <v>20</v>
      </c>
      <c r="B23" s="120" t="s">
        <v>323</v>
      </c>
      <c r="C23" s="113" t="s">
        <v>263</v>
      </c>
      <c r="D23" s="130">
        <v>34.880000000000003</v>
      </c>
      <c r="E23" s="58">
        <v>50</v>
      </c>
      <c r="F23" s="59">
        <f t="shared" si="0"/>
        <v>1744</v>
      </c>
      <c r="G23" s="37">
        <v>0</v>
      </c>
      <c r="H23" s="64">
        <f t="shared" si="2"/>
        <v>0</v>
      </c>
      <c r="I23" s="61">
        <v>10</v>
      </c>
      <c r="J23" s="124">
        <f t="shared" si="3"/>
        <v>348.8</v>
      </c>
      <c r="K23" s="125">
        <v>25</v>
      </c>
      <c r="L23" s="126">
        <f t="shared" si="4"/>
        <v>872</v>
      </c>
      <c r="M23" s="127">
        <v>20</v>
      </c>
      <c r="N23" s="128">
        <f t="shared" si="1"/>
        <v>697.6</v>
      </c>
      <c r="O23" s="137"/>
      <c r="P23" s="31"/>
    </row>
    <row r="24" spans="1:16" ht="15" customHeight="1" x14ac:dyDescent="0.2">
      <c r="A24" s="116">
        <v>21</v>
      </c>
      <c r="B24" s="133" t="s">
        <v>322</v>
      </c>
      <c r="C24" s="113" t="s">
        <v>263</v>
      </c>
      <c r="D24" s="130">
        <v>62</v>
      </c>
      <c r="E24" s="58">
        <v>30</v>
      </c>
      <c r="F24" s="59">
        <f t="shared" si="0"/>
        <v>1860</v>
      </c>
      <c r="G24" s="37">
        <v>0</v>
      </c>
      <c r="H24" s="64">
        <f t="shared" si="2"/>
        <v>0</v>
      </c>
      <c r="I24" s="61">
        <v>10</v>
      </c>
      <c r="J24" s="124">
        <f t="shared" si="3"/>
        <v>620</v>
      </c>
      <c r="K24" s="125">
        <v>25</v>
      </c>
      <c r="L24" s="126">
        <f t="shared" si="4"/>
        <v>1550</v>
      </c>
      <c r="M24" s="127">
        <v>20</v>
      </c>
      <c r="N24" s="128">
        <f t="shared" si="1"/>
        <v>1240</v>
      </c>
      <c r="O24" s="137"/>
      <c r="P24" s="31"/>
    </row>
    <row r="25" spans="1:16" ht="21.75" customHeight="1" x14ac:dyDescent="0.2">
      <c r="A25" s="116">
        <v>22</v>
      </c>
      <c r="B25" s="49" t="s">
        <v>328</v>
      </c>
      <c r="C25" s="117" t="s">
        <v>2</v>
      </c>
      <c r="D25" s="130">
        <v>21.41</v>
      </c>
      <c r="E25" s="58">
        <v>10</v>
      </c>
      <c r="F25" s="59">
        <f t="shared" si="0"/>
        <v>214.1</v>
      </c>
      <c r="G25" s="37">
        <v>15</v>
      </c>
      <c r="H25" s="64">
        <f t="shared" si="2"/>
        <v>321.14999999999998</v>
      </c>
      <c r="I25" s="61">
        <v>10</v>
      </c>
      <c r="J25" s="124">
        <f t="shared" si="3"/>
        <v>214.1</v>
      </c>
      <c r="K25" s="125">
        <v>5</v>
      </c>
      <c r="L25" s="126">
        <f t="shared" si="4"/>
        <v>107.05</v>
      </c>
      <c r="M25" s="127">
        <v>5</v>
      </c>
      <c r="N25" s="128">
        <f t="shared" si="1"/>
        <v>107.05</v>
      </c>
      <c r="O25" s="137"/>
      <c r="P25" s="31"/>
    </row>
    <row r="26" spans="1:16" ht="22.5" customHeight="1" x14ac:dyDescent="0.2">
      <c r="A26" s="119">
        <v>23</v>
      </c>
      <c r="B26" s="133" t="s">
        <v>355</v>
      </c>
      <c r="C26" s="118" t="s">
        <v>263</v>
      </c>
      <c r="D26" s="123">
        <v>1275.75</v>
      </c>
      <c r="E26" s="58">
        <v>20</v>
      </c>
      <c r="F26" s="59">
        <f t="shared" si="0"/>
        <v>25515</v>
      </c>
      <c r="G26" s="37">
        <v>40</v>
      </c>
      <c r="H26" s="64">
        <f t="shared" si="2"/>
        <v>51030</v>
      </c>
      <c r="I26" s="38">
        <v>10</v>
      </c>
      <c r="J26" s="124">
        <f t="shared" si="3"/>
        <v>12757.5</v>
      </c>
      <c r="K26" s="125">
        <v>100</v>
      </c>
      <c r="L26" s="126">
        <f t="shared" si="4"/>
        <v>127575</v>
      </c>
      <c r="M26" s="127">
        <v>50</v>
      </c>
      <c r="N26" s="128">
        <f t="shared" si="1"/>
        <v>63787.5</v>
      </c>
      <c r="O26" s="137"/>
      <c r="P26" s="31"/>
    </row>
    <row r="27" spans="1:16" x14ac:dyDescent="0.2">
      <c r="A27" s="43">
        <v>24</v>
      </c>
      <c r="B27" s="129" t="s">
        <v>150</v>
      </c>
      <c r="C27" s="118" t="s">
        <v>61</v>
      </c>
      <c r="D27" s="123">
        <v>171.11</v>
      </c>
      <c r="E27" s="58">
        <v>20</v>
      </c>
      <c r="F27" s="59">
        <f t="shared" si="0"/>
        <v>3422.2</v>
      </c>
      <c r="G27" s="37">
        <v>40</v>
      </c>
      <c r="H27" s="64">
        <f t="shared" si="2"/>
        <v>6844.4</v>
      </c>
      <c r="I27" s="38">
        <v>10</v>
      </c>
      <c r="J27" s="124">
        <f t="shared" si="3"/>
        <v>1711.1</v>
      </c>
      <c r="K27" s="125">
        <v>15</v>
      </c>
      <c r="L27" s="126">
        <f t="shared" si="4"/>
        <v>2566.65</v>
      </c>
      <c r="M27" s="127">
        <v>10</v>
      </c>
      <c r="N27" s="128">
        <f t="shared" si="1"/>
        <v>1711.1</v>
      </c>
      <c r="O27" s="137"/>
      <c r="P27" s="31"/>
    </row>
    <row r="28" spans="1:16" ht="25.5" x14ac:dyDescent="0.2">
      <c r="A28" s="43">
        <v>25</v>
      </c>
      <c r="B28" s="120" t="s">
        <v>195</v>
      </c>
      <c r="C28" s="113" t="s">
        <v>2</v>
      </c>
      <c r="D28" s="123">
        <v>40</v>
      </c>
      <c r="E28" s="58">
        <v>10</v>
      </c>
      <c r="F28" s="59">
        <f t="shared" si="0"/>
        <v>400</v>
      </c>
      <c r="G28" s="37">
        <v>5</v>
      </c>
      <c r="H28" s="64">
        <f t="shared" si="2"/>
        <v>200</v>
      </c>
      <c r="I28" s="38">
        <v>5</v>
      </c>
      <c r="J28" s="124">
        <f t="shared" si="3"/>
        <v>200</v>
      </c>
      <c r="K28" s="125">
        <v>15</v>
      </c>
      <c r="L28" s="126">
        <f t="shared" si="4"/>
        <v>600</v>
      </c>
      <c r="M28" s="127">
        <v>5</v>
      </c>
      <c r="N28" s="128">
        <f t="shared" si="1"/>
        <v>200</v>
      </c>
      <c r="O28" s="137"/>
      <c r="P28" s="31"/>
    </row>
    <row r="29" spans="1:16" x14ac:dyDescent="0.2">
      <c r="A29" s="43">
        <v>26</v>
      </c>
      <c r="B29" s="120" t="s">
        <v>185</v>
      </c>
      <c r="C29" s="113" t="s">
        <v>263</v>
      </c>
      <c r="D29" s="123">
        <v>20.399999999999999</v>
      </c>
      <c r="E29" s="58">
        <v>50</v>
      </c>
      <c r="F29" s="59">
        <f t="shared" si="0"/>
        <v>1020</v>
      </c>
      <c r="G29" s="37">
        <v>200</v>
      </c>
      <c r="H29" s="64">
        <f t="shared" si="2"/>
        <v>4080</v>
      </c>
      <c r="I29" s="38">
        <v>100</v>
      </c>
      <c r="J29" s="124">
        <f t="shared" si="3"/>
        <v>2040</v>
      </c>
      <c r="K29" s="125">
        <v>20</v>
      </c>
      <c r="L29" s="126">
        <f t="shared" si="4"/>
        <v>408</v>
      </c>
      <c r="M29" s="127">
        <v>100</v>
      </c>
      <c r="N29" s="128">
        <f t="shared" si="1"/>
        <v>2040</v>
      </c>
      <c r="O29" s="137"/>
      <c r="P29" s="31"/>
    </row>
    <row r="30" spans="1:16" x14ac:dyDescent="0.2">
      <c r="A30" s="43">
        <v>27</v>
      </c>
      <c r="B30" s="120" t="s">
        <v>151</v>
      </c>
      <c r="C30" s="113" t="s">
        <v>263</v>
      </c>
      <c r="D30" s="123">
        <v>31.22</v>
      </c>
      <c r="E30" s="58">
        <v>50</v>
      </c>
      <c r="F30" s="59">
        <f t="shared" si="0"/>
        <v>1561</v>
      </c>
      <c r="G30" s="37">
        <v>100</v>
      </c>
      <c r="H30" s="64">
        <f t="shared" si="2"/>
        <v>3122</v>
      </c>
      <c r="I30" s="38">
        <v>50</v>
      </c>
      <c r="J30" s="124">
        <f t="shared" si="3"/>
        <v>1561</v>
      </c>
      <c r="K30" s="125">
        <v>100</v>
      </c>
      <c r="L30" s="126">
        <f t="shared" si="4"/>
        <v>3122</v>
      </c>
      <c r="M30" s="127">
        <v>100</v>
      </c>
      <c r="N30" s="128">
        <f t="shared" si="1"/>
        <v>3122</v>
      </c>
      <c r="O30" s="137"/>
      <c r="P30" s="31"/>
    </row>
    <row r="31" spans="1:16" ht="25.5" x14ac:dyDescent="0.2">
      <c r="A31" s="43">
        <v>28</v>
      </c>
      <c r="B31" s="120" t="s">
        <v>318</v>
      </c>
      <c r="C31" s="114" t="s">
        <v>2</v>
      </c>
      <c r="D31" s="130">
        <v>26.5</v>
      </c>
      <c r="E31" s="58">
        <v>10</v>
      </c>
      <c r="F31" s="59">
        <f t="shared" si="0"/>
        <v>265</v>
      </c>
      <c r="G31" s="37">
        <v>8</v>
      </c>
      <c r="H31" s="64">
        <f t="shared" si="2"/>
        <v>212</v>
      </c>
      <c r="I31" s="61">
        <v>5</v>
      </c>
      <c r="J31" s="124">
        <f t="shared" si="3"/>
        <v>132.5</v>
      </c>
      <c r="K31" s="125">
        <v>70</v>
      </c>
      <c r="L31" s="126">
        <f t="shared" si="4"/>
        <v>1855</v>
      </c>
      <c r="M31" s="127">
        <v>10</v>
      </c>
      <c r="N31" s="128">
        <f t="shared" si="1"/>
        <v>265</v>
      </c>
      <c r="O31" s="137"/>
      <c r="P31" s="31"/>
    </row>
    <row r="32" spans="1:16" x14ac:dyDescent="0.2">
      <c r="A32" s="43">
        <v>29</v>
      </c>
      <c r="B32" s="120" t="s">
        <v>319</v>
      </c>
      <c r="C32" s="114" t="s">
        <v>2</v>
      </c>
      <c r="D32" s="130">
        <v>8.27</v>
      </c>
      <c r="E32" s="58">
        <v>10</v>
      </c>
      <c r="F32" s="59">
        <f t="shared" si="0"/>
        <v>82.7</v>
      </c>
      <c r="G32" s="37">
        <v>10</v>
      </c>
      <c r="H32" s="64">
        <f t="shared" si="2"/>
        <v>82.7</v>
      </c>
      <c r="I32" s="61">
        <v>5</v>
      </c>
      <c r="J32" s="124">
        <f t="shared" si="3"/>
        <v>41.35</v>
      </c>
      <c r="K32" s="125">
        <v>10</v>
      </c>
      <c r="L32" s="126">
        <f t="shared" si="4"/>
        <v>82.7</v>
      </c>
      <c r="M32" s="127">
        <v>25</v>
      </c>
      <c r="N32" s="128">
        <f t="shared" si="1"/>
        <v>206.75</v>
      </c>
      <c r="O32" s="137"/>
      <c r="P32" s="31"/>
    </row>
    <row r="33" spans="1:16" ht="25.5" x14ac:dyDescent="0.2">
      <c r="A33" s="43">
        <v>30</v>
      </c>
      <c r="B33" s="44" t="s">
        <v>286</v>
      </c>
      <c r="C33" s="113" t="s">
        <v>2</v>
      </c>
      <c r="D33" s="131">
        <v>9.0299999999999994</v>
      </c>
      <c r="E33" s="58">
        <v>10</v>
      </c>
      <c r="F33" s="59">
        <f t="shared" si="0"/>
        <v>90.3</v>
      </c>
      <c r="G33" s="37">
        <v>100</v>
      </c>
      <c r="H33" s="64">
        <f t="shared" si="2"/>
        <v>903</v>
      </c>
      <c r="I33" s="38">
        <v>5</v>
      </c>
      <c r="J33" s="124">
        <f t="shared" si="3"/>
        <v>45.15</v>
      </c>
      <c r="K33" s="125">
        <v>10</v>
      </c>
      <c r="L33" s="126">
        <f t="shared" si="4"/>
        <v>90.3</v>
      </c>
      <c r="M33" s="127">
        <v>25</v>
      </c>
      <c r="N33" s="128">
        <f t="shared" si="1"/>
        <v>225.75</v>
      </c>
      <c r="O33" s="137"/>
      <c r="P33" s="31"/>
    </row>
    <row r="34" spans="1:16" ht="25.5" x14ac:dyDescent="0.2">
      <c r="A34" s="43">
        <v>31</v>
      </c>
      <c r="B34" s="120" t="s">
        <v>267</v>
      </c>
      <c r="C34" s="113" t="s">
        <v>2</v>
      </c>
      <c r="D34" s="123">
        <v>28.88</v>
      </c>
      <c r="E34" s="58">
        <v>30</v>
      </c>
      <c r="F34" s="59">
        <f t="shared" si="0"/>
        <v>866.4</v>
      </c>
      <c r="G34" s="37">
        <v>80</v>
      </c>
      <c r="H34" s="64">
        <f t="shared" si="2"/>
        <v>2310.4</v>
      </c>
      <c r="I34" s="38">
        <v>5</v>
      </c>
      <c r="J34" s="124">
        <f t="shared" si="3"/>
        <v>144.4</v>
      </c>
      <c r="K34" s="125">
        <v>100</v>
      </c>
      <c r="L34" s="126">
        <f t="shared" si="4"/>
        <v>2888</v>
      </c>
      <c r="M34" s="127">
        <v>25</v>
      </c>
      <c r="N34" s="128">
        <f t="shared" si="1"/>
        <v>722</v>
      </c>
      <c r="O34" s="137"/>
      <c r="P34" s="31"/>
    </row>
    <row r="35" spans="1:16" ht="25.5" x14ac:dyDescent="0.2">
      <c r="A35" s="43">
        <v>32</v>
      </c>
      <c r="B35" s="134" t="s">
        <v>224</v>
      </c>
      <c r="C35" s="114" t="s">
        <v>2</v>
      </c>
      <c r="D35" s="123">
        <v>38.5</v>
      </c>
      <c r="E35" s="58">
        <v>50</v>
      </c>
      <c r="F35" s="59">
        <f t="shared" si="0"/>
        <v>1925</v>
      </c>
      <c r="G35" s="37">
        <v>100</v>
      </c>
      <c r="H35" s="64">
        <f t="shared" si="2"/>
        <v>3850</v>
      </c>
      <c r="I35" s="38">
        <v>5</v>
      </c>
      <c r="J35" s="124">
        <f t="shared" si="3"/>
        <v>192.5</v>
      </c>
      <c r="K35" s="125">
        <v>70</v>
      </c>
      <c r="L35" s="126">
        <f t="shared" si="4"/>
        <v>2695</v>
      </c>
      <c r="M35" s="127">
        <v>25</v>
      </c>
      <c r="N35" s="128">
        <f t="shared" si="1"/>
        <v>962.5</v>
      </c>
      <c r="O35" s="137"/>
      <c r="P35" s="31"/>
    </row>
    <row r="36" spans="1:16" ht="25.5" x14ac:dyDescent="0.2">
      <c r="A36" s="43">
        <v>33</v>
      </c>
      <c r="B36" s="134" t="s">
        <v>222</v>
      </c>
      <c r="C36" s="114" t="s">
        <v>2</v>
      </c>
      <c r="D36" s="123">
        <v>0</v>
      </c>
      <c r="E36" s="58">
        <v>100</v>
      </c>
      <c r="F36" s="59">
        <f t="shared" si="0"/>
        <v>0</v>
      </c>
      <c r="G36" s="37">
        <v>100</v>
      </c>
      <c r="H36" s="64">
        <f t="shared" si="2"/>
        <v>0</v>
      </c>
      <c r="I36" s="38">
        <v>0</v>
      </c>
      <c r="J36" s="124">
        <f t="shared" si="3"/>
        <v>0</v>
      </c>
      <c r="K36" s="125">
        <v>70</v>
      </c>
      <c r="L36" s="126">
        <f t="shared" si="4"/>
        <v>0</v>
      </c>
      <c r="M36" s="127">
        <v>25</v>
      </c>
      <c r="N36" s="128">
        <f t="shared" si="1"/>
        <v>0</v>
      </c>
      <c r="O36" s="137"/>
      <c r="P36" s="31"/>
    </row>
    <row r="37" spans="1:16" ht="25.5" x14ac:dyDescent="0.2">
      <c r="A37" s="43">
        <v>34</v>
      </c>
      <c r="B37" s="134" t="s">
        <v>223</v>
      </c>
      <c r="C37" s="114" t="s">
        <v>2</v>
      </c>
      <c r="D37" s="123">
        <v>0</v>
      </c>
      <c r="E37" s="58">
        <v>100</v>
      </c>
      <c r="F37" s="59">
        <f t="shared" si="0"/>
        <v>0</v>
      </c>
      <c r="G37" s="37">
        <v>100</v>
      </c>
      <c r="H37" s="64">
        <f t="shared" si="2"/>
        <v>0</v>
      </c>
      <c r="I37" s="38">
        <v>0</v>
      </c>
      <c r="J37" s="124">
        <f t="shared" si="3"/>
        <v>0</v>
      </c>
      <c r="K37" s="125">
        <v>70</v>
      </c>
      <c r="L37" s="126">
        <f t="shared" si="4"/>
        <v>0</v>
      </c>
      <c r="M37" s="127">
        <v>25</v>
      </c>
      <c r="N37" s="128">
        <f t="shared" si="1"/>
        <v>0</v>
      </c>
      <c r="O37" s="137"/>
      <c r="P37" s="31"/>
    </row>
    <row r="38" spans="1:16" ht="25.5" x14ac:dyDescent="0.2">
      <c r="A38" s="43">
        <v>35</v>
      </c>
      <c r="B38" s="121" t="s">
        <v>221</v>
      </c>
      <c r="C38" s="114" t="s">
        <v>2</v>
      </c>
      <c r="D38" s="123">
        <v>0</v>
      </c>
      <c r="E38" s="58">
        <v>100</v>
      </c>
      <c r="F38" s="59">
        <f t="shared" si="0"/>
        <v>0</v>
      </c>
      <c r="G38" s="37">
        <v>100</v>
      </c>
      <c r="H38" s="64">
        <f t="shared" si="2"/>
        <v>0</v>
      </c>
      <c r="I38" s="38">
        <v>0</v>
      </c>
      <c r="J38" s="124">
        <f t="shared" si="3"/>
        <v>0</v>
      </c>
      <c r="K38" s="125">
        <v>50</v>
      </c>
      <c r="L38" s="126">
        <f t="shared" si="4"/>
        <v>0</v>
      </c>
      <c r="M38" s="127">
        <v>10</v>
      </c>
      <c r="N38" s="128">
        <f t="shared" si="1"/>
        <v>0</v>
      </c>
      <c r="O38" s="137"/>
      <c r="P38" s="31"/>
    </row>
    <row r="39" spans="1:16" x14ac:dyDescent="0.2">
      <c r="A39" s="43">
        <v>36</v>
      </c>
      <c r="B39" s="44" t="s">
        <v>152</v>
      </c>
      <c r="C39" s="113" t="s">
        <v>2</v>
      </c>
      <c r="D39" s="123">
        <v>70</v>
      </c>
      <c r="E39" s="58">
        <v>20</v>
      </c>
      <c r="F39" s="59">
        <f t="shared" si="0"/>
        <v>1400</v>
      </c>
      <c r="G39" s="37">
        <v>40</v>
      </c>
      <c r="H39" s="64">
        <f t="shared" si="2"/>
        <v>2800</v>
      </c>
      <c r="I39" s="38">
        <v>10</v>
      </c>
      <c r="J39" s="124">
        <f t="shared" si="3"/>
        <v>700</v>
      </c>
      <c r="K39" s="125">
        <v>25</v>
      </c>
      <c r="L39" s="126">
        <f t="shared" ref="L39:L46" si="5">(K39*D39)</f>
        <v>1750</v>
      </c>
      <c r="M39" s="127">
        <v>10</v>
      </c>
      <c r="N39" s="128">
        <f t="shared" si="1"/>
        <v>700</v>
      </c>
      <c r="O39" s="137"/>
      <c r="P39" s="31"/>
    </row>
    <row r="40" spans="1:16" x14ac:dyDescent="0.2">
      <c r="A40" s="43">
        <v>37</v>
      </c>
      <c r="B40" s="44" t="s">
        <v>153</v>
      </c>
      <c r="C40" s="113" t="s">
        <v>2</v>
      </c>
      <c r="D40" s="123">
        <v>100</v>
      </c>
      <c r="E40" s="58">
        <v>20</v>
      </c>
      <c r="F40" s="59">
        <f t="shared" si="0"/>
        <v>2000</v>
      </c>
      <c r="G40" s="37">
        <v>30</v>
      </c>
      <c r="H40" s="64">
        <f t="shared" si="2"/>
        <v>3000</v>
      </c>
      <c r="I40" s="38">
        <v>10</v>
      </c>
      <c r="J40" s="124">
        <f t="shared" si="3"/>
        <v>1000</v>
      </c>
      <c r="K40" s="125">
        <v>5</v>
      </c>
      <c r="L40" s="126">
        <f t="shared" si="5"/>
        <v>500</v>
      </c>
      <c r="M40" s="127">
        <v>10</v>
      </c>
      <c r="N40" s="128">
        <f t="shared" si="1"/>
        <v>1000</v>
      </c>
      <c r="O40" s="137"/>
      <c r="P40" s="31"/>
    </row>
    <row r="41" spans="1:16" x14ac:dyDescent="0.2">
      <c r="A41" s="43">
        <v>38</v>
      </c>
      <c r="B41" s="121" t="s">
        <v>300</v>
      </c>
      <c r="C41" s="113" t="s">
        <v>2</v>
      </c>
      <c r="D41" s="123">
        <v>121.47</v>
      </c>
      <c r="E41" s="58">
        <v>8</v>
      </c>
      <c r="F41" s="59">
        <f t="shared" si="0"/>
        <v>971.76</v>
      </c>
      <c r="G41" s="37">
        <v>15</v>
      </c>
      <c r="H41" s="64">
        <f t="shared" si="2"/>
        <v>1822.05</v>
      </c>
      <c r="I41" s="38">
        <v>5</v>
      </c>
      <c r="J41" s="124">
        <f t="shared" si="3"/>
        <v>607.35</v>
      </c>
      <c r="K41" s="125">
        <v>50</v>
      </c>
      <c r="L41" s="126">
        <f t="shared" si="5"/>
        <v>6073.5</v>
      </c>
      <c r="M41" s="127">
        <v>5</v>
      </c>
      <c r="N41" s="128">
        <f t="shared" si="1"/>
        <v>607.35</v>
      </c>
      <c r="O41" s="137"/>
      <c r="P41" s="31"/>
    </row>
    <row r="42" spans="1:16" ht="25.5" x14ac:dyDescent="0.2">
      <c r="A42" s="43">
        <v>39</v>
      </c>
      <c r="B42" s="44" t="s">
        <v>324</v>
      </c>
      <c r="C42" s="113" t="s">
        <v>2</v>
      </c>
      <c r="D42" s="130">
        <v>7.23</v>
      </c>
      <c r="E42" s="58">
        <v>50</v>
      </c>
      <c r="F42" s="59">
        <f t="shared" si="0"/>
        <v>361.5</v>
      </c>
      <c r="G42" s="37">
        <v>0</v>
      </c>
      <c r="H42" s="64">
        <f t="shared" si="2"/>
        <v>0</v>
      </c>
      <c r="I42" s="61">
        <v>10</v>
      </c>
      <c r="J42" s="124">
        <f t="shared" si="3"/>
        <v>72.3</v>
      </c>
      <c r="K42" s="125">
        <v>50</v>
      </c>
      <c r="L42" s="126">
        <f t="shared" si="5"/>
        <v>361.5</v>
      </c>
      <c r="M42" s="127">
        <v>50</v>
      </c>
      <c r="N42" s="128">
        <f t="shared" si="1"/>
        <v>361.5</v>
      </c>
      <c r="O42" s="137"/>
      <c r="P42" s="31"/>
    </row>
    <row r="43" spans="1:16" ht="25.5" x14ac:dyDescent="0.2">
      <c r="A43" s="43">
        <v>40</v>
      </c>
      <c r="B43" s="47" t="s">
        <v>219</v>
      </c>
      <c r="C43" s="113" t="s">
        <v>2</v>
      </c>
      <c r="D43" s="123">
        <v>16.059999999999999</v>
      </c>
      <c r="E43" s="58">
        <v>100</v>
      </c>
      <c r="F43" s="59">
        <f t="shared" si="0"/>
        <v>1606</v>
      </c>
      <c r="G43" s="37">
        <v>50</v>
      </c>
      <c r="H43" s="64">
        <f t="shared" si="2"/>
        <v>803</v>
      </c>
      <c r="I43" s="38">
        <v>10</v>
      </c>
      <c r="J43" s="124">
        <f t="shared" si="3"/>
        <v>160.6</v>
      </c>
      <c r="K43" s="125">
        <v>50</v>
      </c>
      <c r="L43" s="126">
        <f t="shared" si="5"/>
        <v>803</v>
      </c>
      <c r="M43" s="127">
        <v>50</v>
      </c>
      <c r="N43" s="128">
        <f t="shared" si="1"/>
        <v>803</v>
      </c>
      <c r="O43" s="137"/>
      <c r="P43" s="31"/>
    </row>
    <row r="44" spans="1:16" ht="25.5" x14ac:dyDescent="0.2">
      <c r="A44" s="43">
        <v>41</v>
      </c>
      <c r="B44" s="47" t="s">
        <v>220</v>
      </c>
      <c r="C44" s="113" t="s">
        <v>2</v>
      </c>
      <c r="D44" s="123">
        <v>18.559999999999999</v>
      </c>
      <c r="E44" s="58">
        <v>100</v>
      </c>
      <c r="F44" s="59">
        <f t="shared" si="0"/>
        <v>1856</v>
      </c>
      <c r="G44" s="37">
        <v>50</v>
      </c>
      <c r="H44" s="64">
        <f t="shared" si="2"/>
        <v>928</v>
      </c>
      <c r="I44" s="38">
        <v>20</v>
      </c>
      <c r="J44" s="124">
        <f t="shared" si="3"/>
        <v>371.2</v>
      </c>
      <c r="K44" s="125">
        <v>50</v>
      </c>
      <c r="L44" s="126">
        <f t="shared" si="5"/>
        <v>928</v>
      </c>
      <c r="M44" s="127">
        <v>50</v>
      </c>
      <c r="N44" s="128">
        <f t="shared" si="1"/>
        <v>928</v>
      </c>
      <c r="O44" s="137"/>
      <c r="P44" s="31"/>
    </row>
    <row r="45" spans="1:16" ht="25.5" x14ac:dyDescent="0.2">
      <c r="A45" s="43">
        <v>42</v>
      </c>
      <c r="B45" s="44" t="s">
        <v>154</v>
      </c>
      <c r="C45" s="113" t="s">
        <v>2</v>
      </c>
      <c r="D45" s="123">
        <v>26.8</v>
      </c>
      <c r="E45" s="58">
        <v>100</v>
      </c>
      <c r="F45" s="59">
        <f t="shared" si="0"/>
        <v>2680</v>
      </c>
      <c r="G45" s="37">
        <v>40</v>
      </c>
      <c r="H45" s="64">
        <f t="shared" si="2"/>
        <v>1072</v>
      </c>
      <c r="I45" s="38">
        <v>20</v>
      </c>
      <c r="J45" s="124">
        <f t="shared" si="3"/>
        <v>536</v>
      </c>
      <c r="K45" s="125">
        <v>50</v>
      </c>
      <c r="L45" s="126">
        <f t="shared" si="5"/>
        <v>1340</v>
      </c>
      <c r="M45" s="127">
        <v>50</v>
      </c>
      <c r="N45" s="128">
        <f t="shared" si="1"/>
        <v>1340</v>
      </c>
      <c r="O45" s="137"/>
      <c r="P45" s="31"/>
    </row>
    <row r="46" spans="1:16" ht="25.5" x14ac:dyDescent="0.2">
      <c r="A46" s="43">
        <v>43</v>
      </c>
      <c r="B46" s="47" t="s">
        <v>287</v>
      </c>
      <c r="C46" s="113" t="s">
        <v>2</v>
      </c>
      <c r="D46" s="123">
        <v>13.41</v>
      </c>
      <c r="E46" s="58">
        <v>100</v>
      </c>
      <c r="F46" s="59">
        <f t="shared" si="0"/>
        <v>1341</v>
      </c>
      <c r="G46" s="37">
        <v>40</v>
      </c>
      <c r="H46" s="64">
        <f t="shared" si="2"/>
        <v>536.4</v>
      </c>
      <c r="I46" s="38">
        <v>20</v>
      </c>
      <c r="J46" s="124">
        <f t="shared" si="3"/>
        <v>268.2</v>
      </c>
      <c r="K46" s="125">
        <v>50</v>
      </c>
      <c r="L46" s="126">
        <f t="shared" si="5"/>
        <v>670.5</v>
      </c>
      <c r="M46" s="127">
        <v>50</v>
      </c>
      <c r="N46" s="128">
        <f t="shared" si="1"/>
        <v>670.5</v>
      </c>
      <c r="O46" s="137"/>
      <c r="P46" s="31"/>
    </row>
    <row r="47" spans="1:16" x14ac:dyDescent="0.2">
      <c r="A47" s="135"/>
      <c r="B47" s="136"/>
      <c r="C47" s="136"/>
      <c r="D47" s="267">
        <f>SUM(F4:F46)</f>
        <v>63925.86</v>
      </c>
      <c r="E47" s="268"/>
      <c r="F47" s="259">
        <f>SUM(H4:H46)</f>
        <v>131830.15</v>
      </c>
      <c r="G47" s="260"/>
      <c r="H47" s="261">
        <f>SUM(J4:J46)</f>
        <v>32890.1</v>
      </c>
      <c r="I47" s="262"/>
      <c r="J47" s="263">
        <f>SUM(L4:L46)</f>
        <v>195345.25</v>
      </c>
      <c r="K47" s="264"/>
      <c r="L47" s="265">
        <f>SUM(N4:N46)</f>
        <v>104672.85</v>
      </c>
      <c r="M47" s="266"/>
      <c r="N47" s="50"/>
    </row>
    <row r="49" spans="1:13" x14ac:dyDescent="0.2">
      <c r="A49" s="193"/>
      <c r="B49" s="193"/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</row>
    <row r="50" spans="1:13" x14ac:dyDescent="0.2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</row>
  </sheetData>
  <sortState ref="B4:W48">
    <sortCondition ref="B4"/>
  </sortState>
  <mergeCells count="14">
    <mergeCell ref="A1:M1"/>
    <mergeCell ref="A49:M49"/>
    <mergeCell ref="A50:M50"/>
    <mergeCell ref="F47:G47"/>
    <mergeCell ref="H47:I47"/>
    <mergeCell ref="J47:K47"/>
    <mergeCell ref="L47:M47"/>
    <mergeCell ref="D47:E47"/>
    <mergeCell ref="A2:M2"/>
    <mergeCell ref="E3:F3"/>
    <mergeCell ref="M3:N3"/>
    <mergeCell ref="K3:L3"/>
    <mergeCell ref="I3:J3"/>
    <mergeCell ref="G3:H3"/>
  </mergeCells>
  <pageMargins left="0.25" right="0.25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40"/>
  <sheetViews>
    <sheetView topLeftCell="A28" zoomScaleNormal="100" workbookViewId="0">
      <selection sqref="A1:N2"/>
    </sheetView>
  </sheetViews>
  <sheetFormatPr defaultRowHeight="15" x14ac:dyDescent="0.25"/>
  <cols>
    <col min="1" max="1" width="5.140625" customWidth="1"/>
    <col min="2" max="2" width="22.7109375" customWidth="1"/>
    <col min="3" max="3" width="8.140625" customWidth="1"/>
    <col min="4" max="4" width="9" customWidth="1"/>
    <col min="5" max="5" width="10" customWidth="1"/>
    <col min="6" max="6" width="10.28515625" customWidth="1"/>
    <col min="7" max="7" width="6.85546875" customWidth="1"/>
    <col min="8" max="8" width="11" customWidth="1"/>
    <col min="9" max="9" width="7.85546875" customWidth="1"/>
    <col min="10" max="10" width="11.85546875" customWidth="1"/>
    <col min="11" max="11" width="8.5703125" customWidth="1"/>
    <col min="12" max="12" width="11.140625" customWidth="1"/>
    <col min="13" max="13" width="8.85546875" customWidth="1"/>
    <col min="14" max="14" width="11.42578125" customWidth="1"/>
  </cols>
  <sheetData>
    <row r="1" spans="1:128" ht="19.5" customHeight="1" thickBot="1" x14ac:dyDescent="0.3">
      <c r="A1" s="272" t="s">
        <v>336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4"/>
      <c r="N1" s="182"/>
    </row>
    <row r="2" spans="1:128" s="5" customFormat="1" ht="20.25" customHeight="1" thickTop="1" thickBot="1" x14ac:dyDescent="0.3">
      <c r="A2" s="283" t="s">
        <v>177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5"/>
      <c r="N2" s="192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1"/>
      <c r="DX2" s="12"/>
    </row>
    <row r="3" spans="1:128" ht="31.5" customHeight="1" x14ac:dyDescent="0.25">
      <c r="A3" s="185" t="s">
        <v>0</v>
      </c>
      <c r="B3" s="185" t="s">
        <v>1</v>
      </c>
      <c r="C3" s="191" t="s">
        <v>2</v>
      </c>
      <c r="D3" s="185" t="s">
        <v>3</v>
      </c>
      <c r="E3" s="288" t="s">
        <v>345</v>
      </c>
      <c r="F3" s="289"/>
      <c r="G3" s="235" t="s">
        <v>357</v>
      </c>
      <c r="H3" s="236"/>
      <c r="I3" s="227" t="s">
        <v>343</v>
      </c>
      <c r="J3" s="228"/>
      <c r="K3" s="229" t="s">
        <v>347</v>
      </c>
      <c r="L3" s="230"/>
      <c r="M3" s="281" t="s">
        <v>356</v>
      </c>
      <c r="N3" s="282"/>
      <c r="O3" s="34"/>
    </row>
    <row r="4" spans="1:128" ht="24.95" customHeight="1" x14ac:dyDescent="0.25">
      <c r="A4" s="35">
        <v>1</v>
      </c>
      <c r="B4" s="36" t="s">
        <v>315</v>
      </c>
      <c r="C4" s="2" t="s">
        <v>2</v>
      </c>
      <c r="D4" s="140">
        <v>5.87</v>
      </c>
      <c r="E4" s="141">
        <v>20</v>
      </c>
      <c r="F4" s="60">
        <f t="shared" ref="F4:F35" si="0">(E4*D4)</f>
        <v>117.4</v>
      </c>
      <c r="G4" s="142">
        <v>10</v>
      </c>
      <c r="H4" s="143">
        <f t="shared" ref="H4:H35" si="1">(G4*D4)</f>
        <v>58.7</v>
      </c>
      <c r="I4" s="78">
        <v>20</v>
      </c>
      <c r="J4" s="126">
        <f t="shared" ref="J4:J35" si="2">(I4*D4)</f>
        <v>117.4</v>
      </c>
      <c r="K4" s="79">
        <v>50</v>
      </c>
      <c r="L4" s="128">
        <f t="shared" ref="L4:L35" si="3">(K4*D4)</f>
        <v>293.5</v>
      </c>
      <c r="M4" s="144">
        <v>20</v>
      </c>
      <c r="N4" s="145">
        <f t="shared" ref="N4:N35" si="4">(M4*D4)</f>
        <v>117.4</v>
      </c>
      <c r="O4" s="34"/>
    </row>
    <row r="5" spans="1:128" ht="18" customHeight="1" x14ac:dyDescent="0.25">
      <c r="A5" s="43">
        <v>2</v>
      </c>
      <c r="B5" s="45" t="s">
        <v>225</v>
      </c>
      <c r="C5" s="2" t="s">
        <v>2</v>
      </c>
      <c r="D5" s="140">
        <v>9.25</v>
      </c>
      <c r="E5" s="141">
        <v>10</v>
      </c>
      <c r="F5" s="60">
        <f t="shared" si="0"/>
        <v>92.5</v>
      </c>
      <c r="G5" s="142">
        <v>5</v>
      </c>
      <c r="H5" s="143">
        <f t="shared" si="1"/>
        <v>46.25</v>
      </c>
      <c r="I5" s="78">
        <v>5</v>
      </c>
      <c r="J5" s="126">
        <f t="shared" si="2"/>
        <v>46.25</v>
      </c>
      <c r="K5" s="79">
        <v>50</v>
      </c>
      <c r="L5" s="128">
        <f t="shared" si="3"/>
        <v>462.5</v>
      </c>
      <c r="M5" s="144">
        <v>20</v>
      </c>
      <c r="N5" s="145">
        <f t="shared" si="4"/>
        <v>185</v>
      </c>
      <c r="O5" s="34"/>
    </row>
    <row r="6" spans="1:128" ht="12" customHeight="1" x14ac:dyDescent="0.25">
      <c r="A6" s="43">
        <v>3</v>
      </c>
      <c r="B6" s="45" t="s">
        <v>159</v>
      </c>
      <c r="C6" s="2" t="s">
        <v>2</v>
      </c>
      <c r="D6" s="140">
        <v>12.31</v>
      </c>
      <c r="E6" s="141">
        <v>15</v>
      </c>
      <c r="F6" s="60">
        <f t="shared" si="0"/>
        <v>184.65</v>
      </c>
      <c r="G6" s="142">
        <v>5</v>
      </c>
      <c r="H6" s="143">
        <f t="shared" si="1"/>
        <v>61.55</v>
      </c>
      <c r="I6" s="78">
        <v>5</v>
      </c>
      <c r="J6" s="126">
        <f t="shared" si="2"/>
        <v>61.55</v>
      </c>
      <c r="K6" s="79">
        <v>50</v>
      </c>
      <c r="L6" s="128">
        <f t="shared" si="3"/>
        <v>615.5</v>
      </c>
      <c r="M6" s="144">
        <v>30</v>
      </c>
      <c r="N6" s="145">
        <f t="shared" si="4"/>
        <v>369.3</v>
      </c>
      <c r="O6" s="34"/>
    </row>
    <row r="7" spans="1:128" ht="21" customHeight="1" x14ac:dyDescent="0.25">
      <c r="A7" s="43">
        <v>4</v>
      </c>
      <c r="B7" s="44" t="s">
        <v>160</v>
      </c>
      <c r="C7" s="2" t="s">
        <v>2</v>
      </c>
      <c r="D7" s="140">
        <v>6.55</v>
      </c>
      <c r="E7" s="141">
        <v>5</v>
      </c>
      <c r="F7" s="60">
        <f t="shared" si="0"/>
        <v>32.75</v>
      </c>
      <c r="G7" s="142">
        <v>5</v>
      </c>
      <c r="H7" s="143">
        <f t="shared" si="1"/>
        <v>32.75</v>
      </c>
      <c r="I7" s="78">
        <v>5</v>
      </c>
      <c r="J7" s="126">
        <f t="shared" si="2"/>
        <v>32.75</v>
      </c>
      <c r="K7" s="79">
        <v>10</v>
      </c>
      <c r="L7" s="128">
        <f t="shared" si="3"/>
        <v>65.5</v>
      </c>
      <c r="M7" s="144">
        <v>10</v>
      </c>
      <c r="N7" s="145">
        <f t="shared" si="4"/>
        <v>65.5</v>
      </c>
      <c r="O7" s="34"/>
    </row>
    <row r="8" spans="1:128" ht="15.75" customHeight="1" x14ac:dyDescent="0.25">
      <c r="A8" s="43">
        <v>5</v>
      </c>
      <c r="B8" s="45" t="s">
        <v>317</v>
      </c>
      <c r="C8" s="2" t="s">
        <v>2</v>
      </c>
      <c r="D8" s="77">
        <v>44.75</v>
      </c>
      <c r="E8" s="146">
        <v>2</v>
      </c>
      <c r="F8" s="60">
        <f t="shared" si="0"/>
        <v>89.5</v>
      </c>
      <c r="G8" s="142">
        <v>2</v>
      </c>
      <c r="H8" s="143">
        <f t="shared" si="1"/>
        <v>89.5</v>
      </c>
      <c r="I8" s="125">
        <v>5</v>
      </c>
      <c r="J8" s="126">
        <f t="shared" si="2"/>
        <v>223.75</v>
      </c>
      <c r="K8" s="79">
        <v>10</v>
      </c>
      <c r="L8" s="128">
        <f t="shared" si="3"/>
        <v>447.5</v>
      </c>
      <c r="M8" s="144">
        <v>4</v>
      </c>
      <c r="N8" s="145">
        <f t="shared" si="4"/>
        <v>179</v>
      </c>
      <c r="O8" s="34"/>
    </row>
    <row r="9" spans="1:128" ht="18.75" customHeight="1" x14ac:dyDescent="0.25">
      <c r="A9" s="43">
        <v>6</v>
      </c>
      <c r="B9" s="45" t="s">
        <v>316</v>
      </c>
      <c r="C9" s="2" t="s">
        <v>2</v>
      </c>
      <c r="D9" s="77">
        <v>170</v>
      </c>
      <c r="E9" s="146">
        <v>2</v>
      </c>
      <c r="F9" s="60">
        <f t="shared" si="0"/>
        <v>340</v>
      </c>
      <c r="G9" s="142">
        <v>2</v>
      </c>
      <c r="H9" s="143">
        <f t="shared" si="1"/>
        <v>340</v>
      </c>
      <c r="I9" s="125">
        <v>5</v>
      </c>
      <c r="J9" s="126">
        <f t="shared" si="2"/>
        <v>850</v>
      </c>
      <c r="K9" s="79">
        <v>5</v>
      </c>
      <c r="L9" s="128">
        <f t="shared" si="3"/>
        <v>850</v>
      </c>
      <c r="M9" s="144">
        <v>5</v>
      </c>
      <c r="N9" s="145">
        <f t="shared" si="4"/>
        <v>850</v>
      </c>
      <c r="O9" s="34"/>
    </row>
    <row r="10" spans="1:128" ht="19.5" customHeight="1" x14ac:dyDescent="0.25">
      <c r="A10" s="43">
        <v>7</v>
      </c>
      <c r="B10" s="44" t="s">
        <v>161</v>
      </c>
      <c r="C10" s="2" t="s">
        <v>2</v>
      </c>
      <c r="D10" s="140">
        <v>10.47</v>
      </c>
      <c r="E10" s="141">
        <v>5</v>
      </c>
      <c r="F10" s="60">
        <f t="shared" si="0"/>
        <v>52.35</v>
      </c>
      <c r="G10" s="142">
        <v>5</v>
      </c>
      <c r="H10" s="143">
        <f t="shared" si="1"/>
        <v>52.35</v>
      </c>
      <c r="I10" s="78">
        <v>5</v>
      </c>
      <c r="J10" s="126">
        <f t="shared" si="2"/>
        <v>52.35</v>
      </c>
      <c r="K10" s="79">
        <v>30</v>
      </c>
      <c r="L10" s="128">
        <f t="shared" si="3"/>
        <v>314.10000000000002</v>
      </c>
      <c r="M10" s="144">
        <v>10</v>
      </c>
      <c r="N10" s="145">
        <f t="shared" si="4"/>
        <v>104.7</v>
      </c>
      <c r="O10" s="34"/>
    </row>
    <row r="11" spans="1:128" ht="30" customHeight="1" x14ac:dyDescent="0.25">
      <c r="A11" s="43">
        <v>8</v>
      </c>
      <c r="B11" s="44" t="s">
        <v>162</v>
      </c>
      <c r="C11" s="2" t="s">
        <v>2</v>
      </c>
      <c r="D11" s="140">
        <v>178.9</v>
      </c>
      <c r="E11" s="141">
        <v>15</v>
      </c>
      <c r="F11" s="60">
        <f t="shared" si="0"/>
        <v>2683.5</v>
      </c>
      <c r="G11" s="142">
        <v>5</v>
      </c>
      <c r="H11" s="143">
        <f t="shared" si="1"/>
        <v>894.5</v>
      </c>
      <c r="I11" s="78">
        <v>10</v>
      </c>
      <c r="J11" s="126">
        <f t="shared" si="2"/>
        <v>1789</v>
      </c>
      <c r="K11" s="79">
        <v>30</v>
      </c>
      <c r="L11" s="128">
        <f t="shared" si="3"/>
        <v>5367</v>
      </c>
      <c r="M11" s="144">
        <v>20</v>
      </c>
      <c r="N11" s="145">
        <f t="shared" si="4"/>
        <v>3578</v>
      </c>
      <c r="O11" s="34"/>
    </row>
    <row r="12" spans="1:128" ht="19.5" customHeight="1" x14ac:dyDescent="0.25">
      <c r="A12" s="43">
        <v>9</v>
      </c>
      <c r="B12" s="44" t="s">
        <v>227</v>
      </c>
      <c r="C12" s="2" t="s">
        <v>2</v>
      </c>
      <c r="D12" s="140">
        <v>41.73</v>
      </c>
      <c r="E12" s="141">
        <v>20</v>
      </c>
      <c r="F12" s="60">
        <f t="shared" si="0"/>
        <v>834.6</v>
      </c>
      <c r="G12" s="142">
        <v>5</v>
      </c>
      <c r="H12" s="143">
        <f t="shared" si="1"/>
        <v>208.65</v>
      </c>
      <c r="I12" s="78">
        <v>20</v>
      </c>
      <c r="J12" s="126">
        <f t="shared" si="2"/>
        <v>834.6</v>
      </c>
      <c r="K12" s="79">
        <v>30</v>
      </c>
      <c r="L12" s="128">
        <f t="shared" si="3"/>
        <v>1251.9000000000001</v>
      </c>
      <c r="M12" s="144">
        <v>20</v>
      </c>
      <c r="N12" s="145">
        <f t="shared" si="4"/>
        <v>834.6</v>
      </c>
      <c r="O12" s="34"/>
    </row>
    <row r="13" spans="1:128" ht="12.75" customHeight="1" x14ac:dyDescent="0.25">
      <c r="A13" s="43">
        <v>10</v>
      </c>
      <c r="B13" s="44" t="s">
        <v>163</v>
      </c>
      <c r="C13" s="2" t="s">
        <v>2</v>
      </c>
      <c r="D13" s="140">
        <v>5.14</v>
      </c>
      <c r="E13" s="141">
        <v>20</v>
      </c>
      <c r="F13" s="60">
        <f t="shared" si="0"/>
        <v>102.8</v>
      </c>
      <c r="G13" s="142">
        <v>5</v>
      </c>
      <c r="H13" s="143">
        <f t="shared" si="1"/>
        <v>25.7</v>
      </c>
      <c r="I13" s="78">
        <v>30</v>
      </c>
      <c r="J13" s="126">
        <f t="shared" si="2"/>
        <v>154.19999999999999</v>
      </c>
      <c r="K13" s="79">
        <v>30</v>
      </c>
      <c r="L13" s="128">
        <f t="shared" si="3"/>
        <v>154.19999999999999</v>
      </c>
      <c r="M13" s="144">
        <v>10</v>
      </c>
      <c r="N13" s="145">
        <f t="shared" si="4"/>
        <v>51.4</v>
      </c>
      <c r="O13" s="34"/>
    </row>
    <row r="14" spans="1:128" ht="12.75" customHeight="1" x14ac:dyDescent="0.25">
      <c r="A14" s="43">
        <v>11</v>
      </c>
      <c r="B14" s="44" t="s">
        <v>164</v>
      </c>
      <c r="C14" s="2" t="s">
        <v>2</v>
      </c>
      <c r="D14" s="140">
        <v>2.98</v>
      </c>
      <c r="E14" s="141">
        <v>20</v>
      </c>
      <c r="F14" s="60">
        <f t="shared" si="0"/>
        <v>59.6</v>
      </c>
      <c r="G14" s="142">
        <v>5</v>
      </c>
      <c r="H14" s="143">
        <f t="shared" si="1"/>
        <v>14.9</v>
      </c>
      <c r="I14" s="78">
        <v>30</v>
      </c>
      <c r="J14" s="126">
        <f t="shared" si="2"/>
        <v>89.4</v>
      </c>
      <c r="K14" s="79">
        <v>30</v>
      </c>
      <c r="L14" s="128">
        <f t="shared" si="3"/>
        <v>89.4</v>
      </c>
      <c r="M14" s="144">
        <v>20</v>
      </c>
      <c r="N14" s="145">
        <f t="shared" si="4"/>
        <v>59.6</v>
      </c>
      <c r="O14" s="34"/>
    </row>
    <row r="15" spans="1:128" ht="15.75" customHeight="1" x14ac:dyDescent="0.25">
      <c r="A15" s="43">
        <v>12</v>
      </c>
      <c r="B15" s="45" t="s">
        <v>165</v>
      </c>
      <c r="C15" s="2" t="s">
        <v>2</v>
      </c>
      <c r="D15" s="140">
        <v>125.59</v>
      </c>
      <c r="E15" s="141">
        <v>20</v>
      </c>
      <c r="F15" s="60">
        <f t="shared" si="0"/>
        <v>2511.8000000000002</v>
      </c>
      <c r="G15" s="142">
        <v>5</v>
      </c>
      <c r="H15" s="143">
        <f t="shared" si="1"/>
        <v>627.95000000000005</v>
      </c>
      <c r="I15" s="78">
        <v>50</v>
      </c>
      <c r="J15" s="126">
        <f t="shared" si="2"/>
        <v>6279.5</v>
      </c>
      <c r="K15" s="79">
        <v>20</v>
      </c>
      <c r="L15" s="128">
        <f t="shared" si="3"/>
        <v>2511.8000000000002</v>
      </c>
      <c r="M15" s="144">
        <v>20</v>
      </c>
      <c r="N15" s="145">
        <f t="shared" si="4"/>
        <v>2511.8000000000002</v>
      </c>
      <c r="O15" s="34"/>
    </row>
    <row r="16" spans="1:128" ht="16.5" customHeight="1" x14ac:dyDescent="0.25">
      <c r="A16" s="43">
        <v>13</v>
      </c>
      <c r="B16" s="44" t="s">
        <v>166</v>
      </c>
      <c r="C16" s="2" t="s">
        <v>2</v>
      </c>
      <c r="D16" s="140">
        <v>6.89</v>
      </c>
      <c r="E16" s="141">
        <v>10</v>
      </c>
      <c r="F16" s="60">
        <f t="shared" si="0"/>
        <v>68.900000000000006</v>
      </c>
      <c r="G16" s="142">
        <v>5</v>
      </c>
      <c r="H16" s="143">
        <f t="shared" si="1"/>
        <v>34.450000000000003</v>
      </c>
      <c r="I16" s="78">
        <v>15</v>
      </c>
      <c r="J16" s="126">
        <f t="shared" si="2"/>
        <v>103.35</v>
      </c>
      <c r="K16" s="79">
        <v>30</v>
      </c>
      <c r="L16" s="128">
        <f t="shared" si="3"/>
        <v>206.7</v>
      </c>
      <c r="M16" s="144">
        <v>10</v>
      </c>
      <c r="N16" s="145">
        <f t="shared" si="4"/>
        <v>68.900000000000006</v>
      </c>
      <c r="O16" s="34"/>
    </row>
    <row r="17" spans="1:15" ht="16.5" customHeight="1" x14ac:dyDescent="0.25">
      <c r="A17" s="43">
        <v>14</v>
      </c>
      <c r="B17" s="44" t="s">
        <v>167</v>
      </c>
      <c r="C17" s="2" t="s">
        <v>2</v>
      </c>
      <c r="D17" s="140">
        <v>13.01</v>
      </c>
      <c r="E17" s="37">
        <v>10</v>
      </c>
      <c r="F17" s="60">
        <f t="shared" si="0"/>
        <v>130.1</v>
      </c>
      <c r="G17" s="142">
        <v>5</v>
      </c>
      <c r="H17" s="143">
        <f t="shared" si="1"/>
        <v>65.05</v>
      </c>
      <c r="I17" s="78">
        <v>15</v>
      </c>
      <c r="J17" s="126">
        <f t="shared" si="2"/>
        <v>195.15</v>
      </c>
      <c r="K17" s="79">
        <v>20</v>
      </c>
      <c r="L17" s="128">
        <f t="shared" si="3"/>
        <v>260.2</v>
      </c>
      <c r="M17" s="144">
        <v>10</v>
      </c>
      <c r="N17" s="145">
        <f t="shared" si="4"/>
        <v>130.1</v>
      </c>
      <c r="O17" s="34"/>
    </row>
    <row r="18" spans="1:15" ht="17.25" customHeight="1" x14ac:dyDescent="0.25">
      <c r="A18" s="43">
        <v>15</v>
      </c>
      <c r="B18" s="44" t="s">
        <v>226</v>
      </c>
      <c r="C18" s="2" t="s">
        <v>2</v>
      </c>
      <c r="D18" s="140">
        <v>17.649999999999999</v>
      </c>
      <c r="E18" s="37">
        <v>10</v>
      </c>
      <c r="F18" s="60">
        <f t="shared" si="0"/>
        <v>176.5</v>
      </c>
      <c r="G18" s="142">
        <v>5</v>
      </c>
      <c r="H18" s="143">
        <f t="shared" si="1"/>
        <v>88.25</v>
      </c>
      <c r="I18" s="78">
        <v>15</v>
      </c>
      <c r="J18" s="126">
        <f t="shared" si="2"/>
        <v>264.75</v>
      </c>
      <c r="K18" s="79">
        <v>30</v>
      </c>
      <c r="L18" s="128">
        <f t="shared" si="3"/>
        <v>529.5</v>
      </c>
      <c r="M18" s="144">
        <v>10</v>
      </c>
      <c r="N18" s="145">
        <f t="shared" si="4"/>
        <v>176.5</v>
      </c>
      <c r="O18" s="34"/>
    </row>
    <row r="19" spans="1:15" ht="24.95" customHeight="1" x14ac:dyDescent="0.25">
      <c r="A19" s="43">
        <v>16</v>
      </c>
      <c r="B19" s="44" t="s">
        <v>168</v>
      </c>
      <c r="C19" s="2" t="s">
        <v>2</v>
      </c>
      <c r="D19" s="140">
        <v>48.19</v>
      </c>
      <c r="E19" s="37">
        <v>20</v>
      </c>
      <c r="F19" s="60">
        <f t="shared" si="0"/>
        <v>963.8</v>
      </c>
      <c r="G19" s="142">
        <v>10</v>
      </c>
      <c r="H19" s="143">
        <f t="shared" si="1"/>
        <v>481.9</v>
      </c>
      <c r="I19" s="78">
        <v>20</v>
      </c>
      <c r="J19" s="126">
        <f t="shared" si="2"/>
        <v>963.8</v>
      </c>
      <c r="K19" s="79">
        <v>50</v>
      </c>
      <c r="L19" s="128">
        <f t="shared" si="3"/>
        <v>2409.5</v>
      </c>
      <c r="M19" s="144">
        <v>10</v>
      </c>
      <c r="N19" s="145">
        <f t="shared" si="4"/>
        <v>481.9</v>
      </c>
      <c r="O19" s="34"/>
    </row>
    <row r="20" spans="1:15" ht="16.5" customHeight="1" x14ac:dyDescent="0.25">
      <c r="A20" s="43">
        <v>17</v>
      </c>
      <c r="B20" s="45" t="s">
        <v>171</v>
      </c>
      <c r="C20" s="2" t="s">
        <v>2</v>
      </c>
      <c r="D20" s="140">
        <v>17.84</v>
      </c>
      <c r="E20" s="37">
        <v>20</v>
      </c>
      <c r="F20" s="60">
        <f t="shared" si="0"/>
        <v>356.8</v>
      </c>
      <c r="G20" s="142">
        <v>10</v>
      </c>
      <c r="H20" s="143">
        <f t="shared" si="1"/>
        <v>178.4</v>
      </c>
      <c r="I20" s="78">
        <v>10</v>
      </c>
      <c r="J20" s="126">
        <f t="shared" si="2"/>
        <v>178.4</v>
      </c>
      <c r="K20" s="79">
        <v>50</v>
      </c>
      <c r="L20" s="128">
        <f t="shared" si="3"/>
        <v>892</v>
      </c>
      <c r="M20" s="144">
        <v>10</v>
      </c>
      <c r="N20" s="145">
        <f t="shared" si="4"/>
        <v>178.4</v>
      </c>
      <c r="O20" s="34"/>
    </row>
    <row r="21" spans="1:15" ht="20.25" customHeight="1" x14ac:dyDescent="0.25">
      <c r="A21" s="43">
        <v>18</v>
      </c>
      <c r="B21" s="44" t="s">
        <v>169</v>
      </c>
      <c r="C21" s="2" t="s">
        <v>2</v>
      </c>
      <c r="D21" s="140">
        <v>22.71</v>
      </c>
      <c r="E21" s="37">
        <v>20</v>
      </c>
      <c r="F21" s="60">
        <f t="shared" si="0"/>
        <v>454.2</v>
      </c>
      <c r="G21" s="142">
        <v>10</v>
      </c>
      <c r="H21" s="143">
        <f t="shared" si="1"/>
        <v>227.1</v>
      </c>
      <c r="I21" s="78">
        <v>10</v>
      </c>
      <c r="J21" s="126">
        <f t="shared" si="2"/>
        <v>227.1</v>
      </c>
      <c r="K21" s="79">
        <v>50</v>
      </c>
      <c r="L21" s="128">
        <f t="shared" si="3"/>
        <v>1135.5</v>
      </c>
      <c r="M21" s="144">
        <v>10</v>
      </c>
      <c r="N21" s="145">
        <f t="shared" si="4"/>
        <v>227.1</v>
      </c>
      <c r="O21" s="34"/>
    </row>
    <row r="22" spans="1:15" ht="19.5" customHeight="1" x14ac:dyDescent="0.25">
      <c r="A22" s="43">
        <v>19</v>
      </c>
      <c r="B22" s="44" t="s">
        <v>170</v>
      </c>
      <c r="C22" s="2" t="s">
        <v>2</v>
      </c>
      <c r="D22" s="140">
        <v>24.86</v>
      </c>
      <c r="E22" s="37">
        <v>20</v>
      </c>
      <c r="F22" s="60">
        <f t="shared" si="0"/>
        <v>497.2</v>
      </c>
      <c r="G22" s="142">
        <v>10</v>
      </c>
      <c r="H22" s="143">
        <f t="shared" si="1"/>
        <v>248.6</v>
      </c>
      <c r="I22" s="78">
        <v>10</v>
      </c>
      <c r="J22" s="126">
        <f t="shared" si="2"/>
        <v>248.6</v>
      </c>
      <c r="K22" s="79">
        <v>50</v>
      </c>
      <c r="L22" s="128">
        <f t="shared" si="3"/>
        <v>1243</v>
      </c>
      <c r="M22" s="144">
        <v>10</v>
      </c>
      <c r="N22" s="145">
        <f t="shared" si="4"/>
        <v>248.6</v>
      </c>
      <c r="O22" s="34"/>
    </row>
    <row r="23" spans="1:15" ht="27.75" customHeight="1" x14ac:dyDescent="0.25">
      <c r="A23" s="43">
        <v>20</v>
      </c>
      <c r="B23" s="44" t="s">
        <v>172</v>
      </c>
      <c r="C23" s="2" t="s">
        <v>2</v>
      </c>
      <c r="D23" s="140">
        <v>49.54</v>
      </c>
      <c r="E23" s="37">
        <v>20</v>
      </c>
      <c r="F23" s="60">
        <f t="shared" si="0"/>
        <v>990.8</v>
      </c>
      <c r="G23" s="142">
        <v>10</v>
      </c>
      <c r="H23" s="143">
        <f t="shared" si="1"/>
        <v>495.4</v>
      </c>
      <c r="I23" s="78">
        <v>10</v>
      </c>
      <c r="J23" s="126">
        <f t="shared" si="2"/>
        <v>495.4</v>
      </c>
      <c r="K23" s="79">
        <v>30</v>
      </c>
      <c r="L23" s="128">
        <f t="shared" si="3"/>
        <v>1486.2</v>
      </c>
      <c r="M23" s="144">
        <v>30</v>
      </c>
      <c r="N23" s="145">
        <f t="shared" si="4"/>
        <v>1486.2</v>
      </c>
      <c r="O23" s="34"/>
    </row>
    <row r="24" spans="1:15" ht="19.5" customHeight="1" x14ac:dyDescent="0.25">
      <c r="A24" s="43">
        <v>21</v>
      </c>
      <c r="B24" s="44" t="s">
        <v>173</v>
      </c>
      <c r="C24" s="2" t="s">
        <v>2</v>
      </c>
      <c r="D24" s="140">
        <v>41.13</v>
      </c>
      <c r="E24" s="37">
        <v>15</v>
      </c>
      <c r="F24" s="60">
        <f t="shared" si="0"/>
        <v>616.95000000000005</v>
      </c>
      <c r="G24" s="142">
        <v>10</v>
      </c>
      <c r="H24" s="143">
        <f t="shared" si="1"/>
        <v>411.3</v>
      </c>
      <c r="I24" s="78">
        <v>5</v>
      </c>
      <c r="J24" s="126">
        <f t="shared" si="2"/>
        <v>205.65</v>
      </c>
      <c r="K24" s="79">
        <v>5</v>
      </c>
      <c r="L24" s="128">
        <f t="shared" si="3"/>
        <v>205.65</v>
      </c>
      <c r="M24" s="144">
        <v>15</v>
      </c>
      <c r="N24" s="145">
        <f t="shared" si="4"/>
        <v>616.95000000000005</v>
      </c>
      <c r="O24" s="34"/>
    </row>
    <row r="25" spans="1:15" ht="66.75" customHeight="1" x14ac:dyDescent="0.25">
      <c r="A25" s="43">
        <v>22</v>
      </c>
      <c r="B25" s="47" t="s">
        <v>230</v>
      </c>
      <c r="C25" s="2" t="s">
        <v>2</v>
      </c>
      <c r="D25" s="140">
        <v>300.89999999999998</v>
      </c>
      <c r="E25" s="37">
        <v>10</v>
      </c>
      <c r="F25" s="60">
        <f t="shared" si="0"/>
        <v>3009</v>
      </c>
      <c r="G25" s="142">
        <v>5</v>
      </c>
      <c r="H25" s="143">
        <f t="shared" si="1"/>
        <v>1504.5</v>
      </c>
      <c r="I25" s="78">
        <v>5</v>
      </c>
      <c r="J25" s="126">
        <f t="shared" si="2"/>
        <v>1504.5</v>
      </c>
      <c r="K25" s="79">
        <v>2</v>
      </c>
      <c r="L25" s="128">
        <f t="shared" si="3"/>
        <v>601.79999999999995</v>
      </c>
      <c r="M25" s="144">
        <v>10</v>
      </c>
      <c r="N25" s="145">
        <f t="shared" si="4"/>
        <v>3009</v>
      </c>
      <c r="O25" s="34"/>
    </row>
    <row r="26" spans="1:15" ht="27" customHeight="1" x14ac:dyDescent="0.25">
      <c r="A26" s="43">
        <v>23</v>
      </c>
      <c r="B26" s="47" t="s">
        <v>228</v>
      </c>
      <c r="C26" s="2" t="s">
        <v>2</v>
      </c>
      <c r="D26" s="140">
        <v>668.75</v>
      </c>
      <c r="E26" s="37">
        <v>10</v>
      </c>
      <c r="F26" s="60">
        <f t="shared" si="0"/>
        <v>6687.5</v>
      </c>
      <c r="G26" s="142"/>
      <c r="H26" s="143">
        <f t="shared" si="1"/>
        <v>0</v>
      </c>
      <c r="I26" s="78">
        <v>10</v>
      </c>
      <c r="J26" s="126">
        <f t="shared" si="2"/>
        <v>6687.5</v>
      </c>
      <c r="K26" s="79">
        <v>10</v>
      </c>
      <c r="L26" s="128">
        <f t="shared" si="3"/>
        <v>6687.5</v>
      </c>
      <c r="M26" s="144">
        <v>20</v>
      </c>
      <c r="N26" s="145">
        <f t="shared" si="4"/>
        <v>13375</v>
      </c>
      <c r="O26" s="34"/>
    </row>
    <row r="27" spans="1:15" ht="55.5" customHeight="1" x14ac:dyDescent="0.25">
      <c r="A27" s="147">
        <v>24</v>
      </c>
      <c r="B27" s="47" t="s">
        <v>229</v>
      </c>
      <c r="C27" s="2" t="s">
        <v>2</v>
      </c>
      <c r="D27" s="140">
        <v>286</v>
      </c>
      <c r="E27" s="37">
        <v>25</v>
      </c>
      <c r="F27" s="60">
        <f t="shared" si="0"/>
        <v>7150</v>
      </c>
      <c r="G27" s="142"/>
      <c r="H27" s="143">
        <f t="shared" si="1"/>
        <v>0</v>
      </c>
      <c r="I27" s="78">
        <v>10</v>
      </c>
      <c r="J27" s="126">
        <f t="shared" si="2"/>
        <v>2860</v>
      </c>
      <c r="K27" s="79">
        <v>2</v>
      </c>
      <c r="L27" s="128">
        <f t="shared" si="3"/>
        <v>572</v>
      </c>
      <c r="M27" s="144">
        <v>20</v>
      </c>
      <c r="N27" s="145">
        <f t="shared" si="4"/>
        <v>5720</v>
      </c>
      <c r="O27" s="34"/>
    </row>
    <row r="28" spans="1:15" ht="27" customHeight="1" x14ac:dyDescent="0.25">
      <c r="A28" s="147">
        <v>25</v>
      </c>
      <c r="B28" s="44" t="s">
        <v>183</v>
      </c>
      <c r="C28" s="2" t="s">
        <v>2</v>
      </c>
      <c r="D28" s="140">
        <v>65.55</v>
      </c>
      <c r="E28" s="37">
        <v>25</v>
      </c>
      <c r="F28" s="60">
        <f t="shared" si="0"/>
        <v>1638.75</v>
      </c>
      <c r="G28" s="142">
        <v>5</v>
      </c>
      <c r="H28" s="143">
        <f t="shared" si="1"/>
        <v>327.75</v>
      </c>
      <c r="I28" s="78">
        <v>10</v>
      </c>
      <c r="J28" s="126">
        <f t="shared" si="2"/>
        <v>655.5</v>
      </c>
      <c r="K28" s="79">
        <v>20</v>
      </c>
      <c r="L28" s="128">
        <f t="shared" si="3"/>
        <v>1311</v>
      </c>
      <c r="M28" s="144">
        <v>10</v>
      </c>
      <c r="N28" s="145">
        <f t="shared" si="4"/>
        <v>655.5</v>
      </c>
      <c r="O28" s="34"/>
    </row>
    <row r="29" spans="1:15" ht="31.5" customHeight="1" x14ac:dyDescent="0.25">
      <c r="A29" s="147">
        <v>26</v>
      </c>
      <c r="B29" s="44" t="s">
        <v>174</v>
      </c>
      <c r="C29" s="2" t="s">
        <v>2</v>
      </c>
      <c r="D29" s="140">
        <v>360</v>
      </c>
      <c r="E29" s="37">
        <v>10</v>
      </c>
      <c r="F29" s="60">
        <f t="shared" si="0"/>
        <v>3600</v>
      </c>
      <c r="G29" s="142">
        <v>20</v>
      </c>
      <c r="H29" s="143">
        <f t="shared" si="1"/>
        <v>7200</v>
      </c>
      <c r="I29" s="78">
        <v>50</v>
      </c>
      <c r="J29" s="126">
        <f t="shared" si="2"/>
        <v>18000</v>
      </c>
      <c r="K29" s="79">
        <v>30</v>
      </c>
      <c r="L29" s="128">
        <f t="shared" si="3"/>
        <v>10800</v>
      </c>
      <c r="M29" s="144">
        <v>30</v>
      </c>
      <c r="N29" s="145">
        <f t="shared" si="4"/>
        <v>10800</v>
      </c>
      <c r="O29" s="34"/>
    </row>
    <row r="30" spans="1:15" ht="25.5" x14ac:dyDescent="0.25">
      <c r="A30" s="43">
        <v>27</v>
      </c>
      <c r="B30" s="44" t="s">
        <v>182</v>
      </c>
      <c r="C30" s="2" t="s">
        <v>2</v>
      </c>
      <c r="D30" s="148">
        <v>106.02</v>
      </c>
      <c r="E30" s="37">
        <v>20</v>
      </c>
      <c r="F30" s="60">
        <f t="shared" si="0"/>
        <v>2120.4</v>
      </c>
      <c r="G30" s="142"/>
      <c r="H30" s="143">
        <f t="shared" si="1"/>
        <v>0</v>
      </c>
      <c r="I30" s="78">
        <v>0</v>
      </c>
      <c r="J30" s="126">
        <f t="shared" si="2"/>
        <v>0</v>
      </c>
      <c r="K30" s="79">
        <v>0</v>
      </c>
      <c r="L30" s="128">
        <f t="shared" si="3"/>
        <v>0</v>
      </c>
      <c r="M30" s="144">
        <v>50</v>
      </c>
      <c r="N30" s="145">
        <f t="shared" si="4"/>
        <v>5301</v>
      </c>
      <c r="O30" s="34"/>
    </row>
    <row r="31" spans="1:15" ht="25.5" x14ac:dyDescent="0.25">
      <c r="A31" s="43">
        <v>28</v>
      </c>
      <c r="B31" s="44" t="s">
        <v>176</v>
      </c>
      <c r="C31" s="2" t="s">
        <v>2</v>
      </c>
      <c r="D31" s="148">
        <v>124.88</v>
      </c>
      <c r="E31" s="37">
        <v>20</v>
      </c>
      <c r="F31" s="60">
        <f t="shared" si="0"/>
        <v>2497.6</v>
      </c>
      <c r="G31" s="142">
        <v>10</v>
      </c>
      <c r="H31" s="143">
        <f t="shared" si="1"/>
        <v>1248.8</v>
      </c>
      <c r="I31" s="78">
        <v>30</v>
      </c>
      <c r="J31" s="126">
        <f t="shared" si="2"/>
        <v>3746.4</v>
      </c>
      <c r="K31" s="79">
        <v>30</v>
      </c>
      <c r="L31" s="128">
        <f t="shared" si="3"/>
        <v>3746.4</v>
      </c>
      <c r="M31" s="144">
        <v>30</v>
      </c>
      <c r="N31" s="145">
        <f t="shared" si="4"/>
        <v>3746.4</v>
      </c>
      <c r="O31" s="34"/>
    </row>
    <row r="32" spans="1:15" ht="38.25" x14ac:dyDescent="0.25">
      <c r="A32" s="43">
        <v>29</v>
      </c>
      <c r="B32" s="47" t="s">
        <v>231</v>
      </c>
      <c r="C32" s="2" t="s">
        <v>2</v>
      </c>
      <c r="D32" s="148">
        <v>100.69</v>
      </c>
      <c r="E32" s="37">
        <v>20</v>
      </c>
      <c r="F32" s="60">
        <f t="shared" si="0"/>
        <v>2013.8</v>
      </c>
      <c r="G32" s="142">
        <v>5</v>
      </c>
      <c r="H32" s="143">
        <f t="shared" si="1"/>
        <v>503.45</v>
      </c>
      <c r="I32" s="78">
        <v>2</v>
      </c>
      <c r="J32" s="126">
        <f t="shared" si="2"/>
        <v>201.38</v>
      </c>
      <c r="K32" s="79">
        <v>0</v>
      </c>
      <c r="L32" s="128">
        <f t="shared" si="3"/>
        <v>0</v>
      </c>
      <c r="M32" s="144">
        <v>20</v>
      </c>
      <c r="N32" s="145">
        <f t="shared" si="4"/>
        <v>2013.8</v>
      </c>
      <c r="O32" s="34"/>
    </row>
    <row r="33" spans="1:15" ht="24" customHeight="1" x14ac:dyDescent="0.25">
      <c r="A33" s="43">
        <v>30</v>
      </c>
      <c r="B33" s="44" t="s">
        <v>175</v>
      </c>
      <c r="C33" s="2" t="s">
        <v>2</v>
      </c>
      <c r="D33" s="148">
        <v>74.69</v>
      </c>
      <c r="E33" s="37">
        <v>20</v>
      </c>
      <c r="F33" s="60">
        <f t="shared" si="0"/>
        <v>1493.8</v>
      </c>
      <c r="G33" s="142">
        <v>10</v>
      </c>
      <c r="H33" s="143">
        <f t="shared" si="1"/>
        <v>746.9</v>
      </c>
      <c r="I33" s="78">
        <v>10</v>
      </c>
      <c r="J33" s="126">
        <f t="shared" si="2"/>
        <v>746.9</v>
      </c>
      <c r="K33" s="79">
        <v>30</v>
      </c>
      <c r="L33" s="128">
        <f t="shared" si="3"/>
        <v>2240.6999999999998</v>
      </c>
      <c r="M33" s="144">
        <v>30</v>
      </c>
      <c r="N33" s="145">
        <f t="shared" si="4"/>
        <v>2240.6999999999998</v>
      </c>
      <c r="O33" s="34"/>
    </row>
    <row r="34" spans="1:15" x14ac:dyDescent="0.25">
      <c r="A34" s="43">
        <v>31</v>
      </c>
      <c r="B34" s="45" t="s">
        <v>313</v>
      </c>
      <c r="C34" s="2" t="s">
        <v>2</v>
      </c>
      <c r="D34" s="77">
        <v>111.07</v>
      </c>
      <c r="E34" s="149">
        <v>20</v>
      </c>
      <c r="F34" s="60">
        <f t="shared" si="0"/>
        <v>2221.4</v>
      </c>
      <c r="G34" s="150">
        <v>5</v>
      </c>
      <c r="H34" s="143">
        <f t="shared" si="1"/>
        <v>555.35</v>
      </c>
      <c r="I34" s="125">
        <v>10</v>
      </c>
      <c r="J34" s="126">
        <f t="shared" si="2"/>
        <v>1110.7</v>
      </c>
      <c r="K34" s="79">
        <v>20</v>
      </c>
      <c r="L34" s="128">
        <f t="shared" si="3"/>
        <v>2221.4</v>
      </c>
      <c r="M34" s="144">
        <v>20</v>
      </c>
      <c r="N34" s="145">
        <f t="shared" si="4"/>
        <v>2221.4</v>
      </c>
      <c r="O34" s="34"/>
    </row>
    <row r="35" spans="1:15" x14ac:dyDescent="0.25">
      <c r="A35" s="43">
        <v>32</v>
      </c>
      <c r="B35" s="44" t="s">
        <v>314</v>
      </c>
      <c r="C35" s="2" t="s">
        <v>2</v>
      </c>
      <c r="D35" s="77">
        <v>111.94</v>
      </c>
      <c r="E35" s="149">
        <v>20</v>
      </c>
      <c r="F35" s="60">
        <f t="shared" si="0"/>
        <v>2238.8000000000002</v>
      </c>
      <c r="G35" s="150">
        <v>5</v>
      </c>
      <c r="H35" s="143">
        <f t="shared" si="1"/>
        <v>559.70000000000005</v>
      </c>
      <c r="I35" s="125">
        <v>10</v>
      </c>
      <c r="J35" s="126">
        <f t="shared" si="2"/>
        <v>1119.4000000000001</v>
      </c>
      <c r="K35" s="79">
        <v>10</v>
      </c>
      <c r="L35" s="128">
        <f t="shared" si="3"/>
        <v>1119.4000000000001</v>
      </c>
      <c r="M35" s="151">
        <v>20</v>
      </c>
      <c r="N35" s="145">
        <f t="shared" si="4"/>
        <v>2238.8000000000002</v>
      </c>
      <c r="O35" s="34"/>
    </row>
    <row r="36" spans="1:15" x14ac:dyDescent="0.25">
      <c r="A36" s="114"/>
      <c r="B36" s="178"/>
      <c r="C36" s="179"/>
      <c r="D36" s="149"/>
      <c r="E36" s="60"/>
      <c r="F36" s="150"/>
      <c r="G36" s="152"/>
      <c r="H36" s="125"/>
      <c r="I36" s="126"/>
      <c r="J36" s="79"/>
      <c r="K36" s="128"/>
      <c r="L36" s="151"/>
      <c r="M36" s="153"/>
      <c r="N36" s="34"/>
    </row>
    <row r="37" spans="1:15" x14ac:dyDescent="0.25">
      <c r="A37" s="275"/>
      <c r="B37" s="276"/>
      <c r="C37" s="277"/>
      <c r="D37" s="278">
        <f>SUM(F4:F35)</f>
        <v>46027.75</v>
      </c>
      <c r="E37" s="278"/>
      <c r="F37" s="279">
        <f>SUM(H4:H35)</f>
        <v>17329.7</v>
      </c>
      <c r="G37" s="279"/>
      <c r="H37" s="286">
        <f>SUM(J4:J35)</f>
        <v>50045.23</v>
      </c>
      <c r="I37" s="286"/>
      <c r="J37" s="280">
        <f>SUM(L4:L35)</f>
        <v>50091.35</v>
      </c>
      <c r="K37" s="280"/>
      <c r="L37" s="287">
        <v>63842.55</v>
      </c>
      <c r="M37" s="287"/>
      <c r="N37" s="50"/>
    </row>
    <row r="38" spans="1:15" ht="20.25" customHeight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7"/>
    </row>
    <row r="39" spans="1:15" ht="17.25" customHeight="1" x14ac:dyDescent="0.25">
      <c r="A39" s="270"/>
      <c r="B39" s="270"/>
      <c r="C39" s="270"/>
      <c r="D39" s="270"/>
      <c r="E39" s="270"/>
      <c r="F39" s="270"/>
      <c r="G39" s="270"/>
      <c r="H39" s="270"/>
      <c r="I39" s="270"/>
      <c r="J39" s="270"/>
      <c r="K39" s="270"/>
      <c r="L39" s="270"/>
      <c r="M39" s="270"/>
    </row>
    <row r="40" spans="1:15" x14ac:dyDescent="0.25">
      <c r="A40" s="271"/>
      <c r="B40" s="271"/>
      <c r="C40" s="271"/>
      <c r="D40" s="271"/>
      <c r="E40" s="271"/>
      <c r="F40" s="271"/>
      <c r="G40" s="271"/>
      <c r="H40" s="271"/>
      <c r="I40" s="271"/>
      <c r="J40" s="271"/>
      <c r="K40" s="271"/>
      <c r="L40" s="271"/>
      <c r="M40" s="271"/>
    </row>
  </sheetData>
  <sortState ref="B5:W38">
    <sortCondition ref="B5"/>
  </sortState>
  <mergeCells count="15">
    <mergeCell ref="A40:M40"/>
    <mergeCell ref="A39:M39"/>
    <mergeCell ref="A1:M1"/>
    <mergeCell ref="A37:C37"/>
    <mergeCell ref="D37:E37"/>
    <mergeCell ref="F37:G37"/>
    <mergeCell ref="J37:K37"/>
    <mergeCell ref="M3:N3"/>
    <mergeCell ref="A2:M2"/>
    <mergeCell ref="H37:I37"/>
    <mergeCell ref="L37:M37"/>
    <mergeCell ref="E3:F3"/>
    <mergeCell ref="I3:J3"/>
    <mergeCell ref="K3:L3"/>
    <mergeCell ref="G3:H3"/>
  </mergeCells>
  <pageMargins left="0.511811024" right="0.511811024" top="0.78740157499999996" bottom="0.78740157499999996" header="0.31496062000000002" footer="0.31496062000000002"/>
  <pageSetup paperSize="9" scale="9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3"/>
  <sheetViews>
    <sheetView zoomScale="115" zoomScaleNormal="115" workbookViewId="0">
      <selection activeCell="I12" sqref="I12"/>
    </sheetView>
  </sheetViews>
  <sheetFormatPr defaultRowHeight="15" x14ac:dyDescent="0.25"/>
  <cols>
    <col min="1" max="1" width="10.28515625" customWidth="1"/>
    <col min="2" max="2" width="18.7109375" customWidth="1"/>
    <col min="3" max="3" width="14.7109375" customWidth="1"/>
    <col min="4" max="4" width="11.5703125" customWidth="1"/>
    <col min="5" max="5" width="15" customWidth="1"/>
    <col min="6" max="6" width="13.42578125" customWidth="1"/>
    <col min="7" max="7" width="12.7109375" customWidth="1"/>
    <col min="9" max="9" width="10" bestFit="1" customWidth="1"/>
    <col min="11" max="11" width="10" bestFit="1" customWidth="1"/>
    <col min="12" max="12" width="10.7109375" bestFit="1" customWidth="1"/>
    <col min="13" max="13" width="9.28515625" bestFit="1" customWidth="1"/>
    <col min="14" max="14" width="9.85546875" bestFit="1" customWidth="1"/>
  </cols>
  <sheetData>
    <row r="3" spans="1:7" x14ac:dyDescent="0.25">
      <c r="A3" s="290" t="s">
        <v>251</v>
      </c>
      <c r="B3" s="291"/>
      <c r="C3" s="291"/>
      <c r="D3" s="291"/>
      <c r="E3" s="291"/>
      <c r="F3" s="291"/>
      <c r="G3" s="291"/>
    </row>
    <row r="4" spans="1:7" ht="53.25" customHeight="1" x14ac:dyDescent="0.25">
      <c r="A4" s="6" t="s">
        <v>337</v>
      </c>
      <c r="B4" s="15" t="s">
        <v>351</v>
      </c>
      <c r="C4" s="16" t="s">
        <v>352</v>
      </c>
      <c r="D4" s="17" t="s">
        <v>353</v>
      </c>
      <c r="E4" s="18" t="s">
        <v>354</v>
      </c>
      <c r="F4" s="19" t="s">
        <v>339</v>
      </c>
      <c r="G4" s="25" t="s">
        <v>338</v>
      </c>
    </row>
    <row r="5" spans="1:7" ht="21.75" customHeight="1" x14ac:dyDescent="0.25">
      <c r="A5" s="14" t="s">
        <v>252</v>
      </c>
      <c r="B5" s="3">
        <v>20789.45</v>
      </c>
      <c r="C5" s="20">
        <v>25222.5</v>
      </c>
      <c r="D5" s="4">
        <v>8502.65</v>
      </c>
      <c r="E5" s="21">
        <v>40234.300000000003</v>
      </c>
      <c r="F5" s="22">
        <v>31123.5</v>
      </c>
      <c r="G5" s="27">
        <f>SUM(B5:F5)</f>
        <v>125872.4</v>
      </c>
    </row>
    <row r="6" spans="1:7" ht="24.75" customHeight="1" x14ac:dyDescent="0.25">
      <c r="A6" s="14" t="s">
        <v>253</v>
      </c>
      <c r="B6" s="3">
        <v>170089.81</v>
      </c>
      <c r="C6" s="23">
        <v>137749.95000000001</v>
      </c>
      <c r="D6" s="4">
        <v>57767.519999999997</v>
      </c>
      <c r="E6" s="24">
        <v>136898.44</v>
      </c>
      <c r="F6" s="22">
        <v>164527.9</v>
      </c>
      <c r="G6" s="27">
        <f>SUM(B6:F6)</f>
        <v>667033.62</v>
      </c>
    </row>
    <row r="7" spans="1:7" ht="20.25" customHeight="1" x14ac:dyDescent="0.25">
      <c r="A7" s="14" t="s">
        <v>254</v>
      </c>
      <c r="B7" s="3">
        <v>23246.05</v>
      </c>
      <c r="C7" s="20">
        <v>19397.900000000001</v>
      </c>
      <c r="D7" s="4" t="s">
        <v>358</v>
      </c>
      <c r="E7" s="21">
        <v>101556.6</v>
      </c>
      <c r="F7" s="22">
        <v>31737.97</v>
      </c>
      <c r="G7" s="27">
        <f>SUM(B7:F7)</f>
        <v>175938.52</v>
      </c>
    </row>
    <row r="8" spans="1:7" ht="21" customHeight="1" x14ac:dyDescent="0.25">
      <c r="A8" s="14" t="s">
        <v>255</v>
      </c>
      <c r="B8" s="3">
        <v>131830.15</v>
      </c>
      <c r="C8" s="20">
        <v>63925.86</v>
      </c>
      <c r="D8" s="1">
        <v>32890.15</v>
      </c>
      <c r="E8" s="8">
        <v>195345.25</v>
      </c>
      <c r="F8" s="9">
        <v>104672.82</v>
      </c>
      <c r="G8" s="27">
        <f>SUM(B8:F8)</f>
        <v>528664.23</v>
      </c>
    </row>
    <row r="9" spans="1:7" ht="25.5" customHeight="1" x14ac:dyDescent="0.25">
      <c r="A9" s="14" t="s">
        <v>256</v>
      </c>
      <c r="B9" s="3">
        <v>46027.75</v>
      </c>
      <c r="C9" s="20">
        <v>63842.55</v>
      </c>
      <c r="D9" s="4">
        <v>17329.7</v>
      </c>
      <c r="E9" s="24">
        <v>50045.23</v>
      </c>
      <c r="F9" s="22">
        <v>50091.35</v>
      </c>
      <c r="G9" s="27">
        <f>SUM(B9:F9)</f>
        <v>227336.58</v>
      </c>
    </row>
    <row r="10" spans="1:7" ht="24" customHeight="1" x14ac:dyDescent="0.25">
      <c r="A10" s="26" t="s">
        <v>257</v>
      </c>
      <c r="B10" s="3">
        <f t="shared" ref="B10:G10" si="0">SUM(B5:B9)</f>
        <v>391983.21</v>
      </c>
      <c r="C10" s="20">
        <f t="shared" si="0"/>
        <v>310138.76</v>
      </c>
      <c r="D10" s="4">
        <f t="shared" si="0"/>
        <v>116490.02</v>
      </c>
      <c r="E10" s="21">
        <f t="shared" si="0"/>
        <v>524079.82</v>
      </c>
      <c r="F10" s="22">
        <f t="shared" si="0"/>
        <v>382153.54</v>
      </c>
      <c r="G10" s="27">
        <f t="shared" si="0"/>
        <v>1724845.35</v>
      </c>
    </row>
    <row r="11" spans="1:7" ht="24" customHeight="1" x14ac:dyDescent="0.25">
      <c r="A11" s="28"/>
      <c r="B11" s="29"/>
      <c r="C11" s="29"/>
      <c r="D11" s="29"/>
      <c r="E11" s="30"/>
      <c r="F11" s="29"/>
      <c r="G11" s="29"/>
    </row>
    <row r="12" spans="1:7" x14ac:dyDescent="0.25">
      <c r="A12" s="292"/>
      <c r="B12" s="292"/>
      <c r="C12" s="292"/>
      <c r="D12" s="292"/>
      <c r="E12" s="292"/>
      <c r="F12" s="292"/>
      <c r="G12" s="292"/>
    </row>
    <row r="13" spans="1:7" x14ac:dyDescent="0.25">
      <c r="A13" s="271"/>
      <c r="B13" s="271"/>
      <c r="C13" s="271"/>
      <c r="D13" s="271"/>
      <c r="E13" s="271"/>
      <c r="F13" s="271"/>
      <c r="G13" s="271"/>
    </row>
  </sheetData>
  <mergeCells count="3">
    <mergeCell ref="A3:G3"/>
    <mergeCell ref="A12:G12"/>
    <mergeCell ref="A13:G13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LOTE 01 SEC.</vt:lpstr>
      <vt:lpstr>LOTE 02 SEC.</vt:lpstr>
      <vt:lpstr>LOTE 03 SEC.</vt:lpstr>
      <vt:lpstr>LOTE 04 SEC.</vt:lpstr>
      <vt:lpstr>LOTE 05 SEC.</vt:lpstr>
      <vt:lpstr>Total processo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Moreira Henrique Fernandes</dc:creator>
  <cp:lastModifiedBy>Carla Goss de Melo</cp:lastModifiedBy>
  <cp:lastPrinted>2019-02-26T19:44:14Z</cp:lastPrinted>
  <dcterms:created xsi:type="dcterms:W3CDTF">2017-09-15T19:43:12Z</dcterms:created>
  <dcterms:modified xsi:type="dcterms:W3CDTF">2019-02-28T19:14:27Z</dcterms:modified>
</cp:coreProperties>
</file>