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8205" yWindow="210" windowWidth="20730" windowHeight="11760"/>
  </bookViews>
  <sheets>
    <sheet name="TODAS AS LINHAS" sheetId="5" r:id="rId1"/>
  </sheets>
  <definedNames>
    <definedName name="_xlnm._FilterDatabase" localSheetId="0" hidden="1">'TODAS AS LINHAS'!$A$1:$I$78</definedName>
  </definedNames>
  <calcPr calcId="144525"/>
</workbook>
</file>

<file path=xl/calcChain.xml><?xml version="1.0" encoding="utf-8"?>
<calcChain xmlns="http://schemas.openxmlformats.org/spreadsheetml/2006/main">
  <c r="H18" i="5" l="1"/>
  <c r="I18" i="5" s="1"/>
  <c r="G18" i="5"/>
  <c r="H62" i="5" l="1"/>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7" i="5"/>
  <c r="H16" i="5"/>
  <c r="H15" i="5"/>
  <c r="H14" i="5"/>
  <c r="H13" i="5"/>
  <c r="H12" i="5"/>
  <c r="H11" i="5"/>
  <c r="H10" i="5"/>
  <c r="H9" i="5"/>
  <c r="H8" i="5"/>
  <c r="H7" i="5"/>
  <c r="H6" i="5"/>
  <c r="H5" i="5"/>
  <c r="H4" i="5"/>
  <c r="H3" i="5"/>
  <c r="H2" i="5"/>
  <c r="I62" i="5" l="1"/>
  <c r="I60" i="5" l="1"/>
  <c r="I61" i="5"/>
  <c r="G45" i="5" l="1"/>
  <c r="G61" i="5" l="1"/>
  <c r="I59" i="5"/>
  <c r="I58" i="5"/>
  <c r="I57" i="5"/>
  <c r="I56" i="5"/>
  <c r="I55" i="5"/>
  <c r="I54" i="5"/>
  <c r="I53" i="5"/>
  <c r="I52" i="5"/>
  <c r="I51" i="5"/>
  <c r="I50" i="5"/>
  <c r="I49" i="5"/>
  <c r="I48" i="5"/>
  <c r="I47" i="5"/>
  <c r="I46" i="5"/>
  <c r="I45" i="5"/>
  <c r="I44" i="5"/>
  <c r="G44" i="5"/>
  <c r="I43" i="5"/>
  <c r="I42" i="5"/>
  <c r="G42" i="5"/>
  <c r="I41" i="5"/>
  <c r="G41" i="5"/>
  <c r="I40" i="5"/>
  <c r="G40" i="5"/>
  <c r="I39" i="5"/>
  <c r="G39" i="5"/>
  <c r="I38" i="5"/>
  <c r="G38" i="5"/>
  <c r="I37" i="5"/>
  <c r="G37" i="5"/>
  <c r="I36" i="5"/>
  <c r="G36" i="5"/>
  <c r="I35" i="5"/>
  <c r="G35" i="5"/>
  <c r="I34" i="5"/>
  <c r="G34" i="5"/>
  <c r="I33" i="5"/>
  <c r="G33" i="5"/>
  <c r="I32" i="5"/>
  <c r="G32" i="5"/>
  <c r="I31" i="5"/>
  <c r="G31" i="5"/>
  <c r="I30" i="5"/>
  <c r="G30" i="5"/>
  <c r="I29" i="5"/>
  <c r="G29" i="5"/>
  <c r="I28" i="5"/>
  <c r="G28" i="5"/>
  <c r="I27" i="5"/>
  <c r="G27" i="5"/>
  <c r="I26" i="5"/>
  <c r="G26" i="5"/>
  <c r="I25" i="5"/>
  <c r="G25" i="5"/>
  <c r="I24" i="5"/>
  <c r="G24" i="5"/>
  <c r="I23" i="5"/>
  <c r="G23" i="5"/>
  <c r="I22" i="5"/>
  <c r="G22" i="5"/>
  <c r="I21" i="5"/>
  <c r="G21" i="5"/>
  <c r="I20" i="5"/>
  <c r="G20" i="5"/>
  <c r="I19" i="5"/>
  <c r="G19" i="5"/>
  <c r="I17" i="5"/>
  <c r="G17" i="5"/>
  <c r="I16" i="5"/>
  <c r="G16" i="5"/>
  <c r="I15" i="5"/>
  <c r="G15" i="5"/>
  <c r="I14" i="5"/>
  <c r="G14" i="5"/>
  <c r="I13" i="5"/>
  <c r="G13" i="5"/>
  <c r="I12" i="5"/>
  <c r="G12" i="5"/>
  <c r="I11" i="5"/>
  <c r="G11" i="5"/>
  <c r="I10" i="5"/>
  <c r="G10" i="5"/>
  <c r="I9" i="5"/>
  <c r="G9" i="5"/>
  <c r="I8" i="5"/>
  <c r="G8" i="5"/>
  <c r="I7" i="5"/>
  <c r="G7" i="5"/>
  <c r="I6" i="5"/>
  <c r="G6" i="5"/>
  <c r="I5" i="5"/>
  <c r="G5" i="5"/>
  <c r="I4" i="5"/>
  <c r="G4" i="5"/>
  <c r="I3" i="5"/>
  <c r="G3" i="5"/>
  <c r="I2" i="5"/>
  <c r="G2" i="5"/>
  <c r="I63" i="5" l="1"/>
  <c r="G63" i="5"/>
</calcChain>
</file>

<file path=xl/sharedStrings.xml><?xml version="1.0" encoding="utf-8"?>
<sst xmlns="http://schemas.openxmlformats.org/spreadsheetml/2006/main" count="207" uniqueCount="97">
  <si>
    <t>Descrição</t>
  </si>
  <si>
    <t>KM</t>
  </si>
  <si>
    <t xml:space="preserve"> Valor / KM</t>
  </si>
  <si>
    <t>Valor em 10 Meses</t>
  </si>
  <si>
    <t>Valor em 200 dias letivos</t>
  </si>
  <si>
    <t>* Quantidade ilimitada de propostas por transportador, porém o lance será limitado por quantidade de veículos de cada transportador.</t>
  </si>
  <si>
    <t>Informações importantes para o processo licitatório:</t>
  </si>
  <si>
    <t>Rede de ensino</t>
  </si>
  <si>
    <t>Municipal</t>
  </si>
  <si>
    <t>Municipal e Estadual</t>
  </si>
  <si>
    <t>Estadual</t>
  </si>
  <si>
    <t>* Termo da referida KM licitada;</t>
  </si>
  <si>
    <t xml:space="preserve">Municipal </t>
  </si>
  <si>
    <t xml:space="preserve"> Estadual</t>
  </si>
  <si>
    <t>KM TOTAL ANO</t>
  </si>
  <si>
    <t xml:space="preserve">Transporte Escolar Terceirizado saindo de São Joaquim, indo até o Arroio do Pires, passando pela fazenda do Sr. Lauro Zandonadi, retornando as escolas da cidade. (período matutino). </t>
  </si>
  <si>
    <t xml:space="preserve">Transporte Escolar Terceirizado saindo do sumidouro e arredores até a estrada geral, período vespertino ( O veículo saí de São Joaquim inicia contagem do Km  a partir da entrada da fazenda do Senhor Joaquim Anacleto).                                </t>
  </si>
  <si>
    <t>Transporte Escolar Terceirizado saindo da fazenda Domingos Borges, até a localidade de três pedrinhas passando pela fazenda do Senhor Valtamir Vieira Figueiredo, (período matutino).</t>
  </si>
  <si>
    <t>Transporte Escolar Terceirizado saindo da fazenda do Senhor  Flavio Martins,vindo até as escolas da cidade,  (período vespertino).</t>
  </si>
  <si>
    <t>Obs. Todas as linhas estão sujeitas a medição da quilometragem, alteração para mais ou para menos, também podento sofrer alteração como: transferêcia, desistência ou matrícula de novos alunos.</t>
  </si>
  <si>
    <t>Veículo com capacidade acima de 42 passageiros</t>
  </si>
  <si>
    <t>Veículo com capacidade de 04 passageiros</t>
  </si>
  <si>
    <t>Veículo com capacidade de no mínimo 12 passageiros</t>
  </si>
  <si>
    <t>Veículo com capacidade de no mínimo 25 passageiros</t>
  </si>
  <si>
    <t xml:space="preserve"> Veículo com capacidade de no mínimo 12 passageiros - 02 veículos</t>
  </si>
  <si>
    <t>Veículo Adaptado com capacidade de no minimo 25 passageiros</t>
  </si>
  <si>
    <t xml:space="preserve">* Licitantes que entregarem a proposta e derem lance até a quantidade de veículos que possuirem, deverão declinar das demais propostas em, caso não o façam e forem contemplados por mais linhas, não poderão desistir do item, sendo assim serão penalizados; conforme o edital com multa que equivale de 1% à 10% do valor da proposta.  </t>
  </si>
  <si>
    <t>* A Fiscalização do veículo será feita na assinatura do contrato;</t>
  </si>
  <si>
    <t>* A prestação de servíços não poderá iniciar antes da assinatura do contrato, caso contrario não será efetivado pagamento;</t>
  </si>
  <si>
    <t>* Adaptar o veículo quanto a obrigatoriedade dos educandos com 04 anos na Educação Infantil;</t>
  </si>
  <si>
    <t>* Os veículos do Transporte Escolar Adaptados para alunos portadores de necessidades especiais;</t>
  </si>
  <si>
    <t>* Fazer conferência de toda a KM licitada; e estar ciente das condições das estradas;</t>
  </si>
  <si>
    <t>* Todas as linhas passarão por nova medição durante o ano letivo;</t>
  </si>
  <si>
    <t xml:space="preserve">Transporte Escolar Terceirizado saindo da EEBM José Saturnino de Souza e Oliveira na localidade de Pericó passando pelo Cruzeiro, em direção  as  escolas da cidade. ( período noturno). </t>
  </si>
  <si>
    <t xml:space="preserve">Transporte Escolar Terceirizado  saindo da Várzea, passando pela fazenda da Ramada, localidade do Bentinho, Fazenda Cáiapia, vindo até as escolas de São Joaquim, período matutino. (Aluno Especial veículo adaptado) </t>
  </si>
  <si>
    <t xml:space="preserve">Transporte Escolar Terceirizado saindo do  Pinhal, passando nas propriedades dos Senhores Arantes Borges, Givanildo Donizete Cabral,  Joaquim Godinho Filho, até a EEBM José Saturnino de Souza e Oliveira na localidade do Pericó. (período matutino). </t>
  </si>
  <si>
    <t xml:space="preserve">     Veículo</t>
  </si>
  <si>
    <t>Transporte Escolar Terceirizado saindo do Distrito de Santa Isabel, passando pelo barracão do Senhor Marcelo Shelemper e seguindo pela localidade Fundo dos Fernandes, barracão do Senhor Marcelo Pereira, e pelas propriedades dos Senhores Emilio Della Bruna, Gilson Zanete, retornando ao Distrito de Santa Isabel até a EEBM João Inácio de Melo. (período vespertino)</t>
  </si>
  <si>
    <t>Transporte Escolar Terceirizado saindo ao lado da Prefeitura Municipal, com destino a localidade do Boava passando pela  Grota do Cedro, até o encruzo da estrada geral,retornando a EEBM Jarbas Amarante Ferreira e EEIM Joaquim Pereira  e vice e versa. (período vespertino)</t>
  </si>
  <si>
    <t>Transporte Escolar Terceirizado  saindo da capela da localidade do Luizinho, passando na Fazenda do Senhor Fernando Rissi, passando pelo Senhor Ronaldo Padilha até a EEBM João Paulo Carvalho,(levando  alunos das escolas estaduais) seguindo pelos Mesquitas até a serraria seis  e retornando novamente a EEBM João Paulo Carvalho, com os alunos da rede municipal.(período matutino)</t>
  </si>
  <si>
    <t>Transporte escolar Terceirizado saindo da localidade do Cruzeiro, passando pelas residências dos Senhores Juca e Edson, indo até os Clementes, passando pela residência do Senhor Joelson e voltando a localidade do Cruzeiro. Alunos das escolas municipais e estaduais. (período matutino e vespertino).</t>
  </si>
  <si>
    <t>Transporte Escolar Terceirizado saindo da SC 114, indo até a Fazenda Palmas I e II, pomar Paulo Ida e Dall Fruta, Vinicola Leoni, fazenda do  Senhor Djalma Palma retornando a Vinicola Leoni, passando pelo pomar do Senhor Inacio Domeciano, indo até a fazenda Vila Francioni e retornando a BR vindo até  as escolas da cidade. (período matutino).</t>
  </si>
  <si>
    <t>Transporte Escolar Terceirizado saindo do Sumidouro passando pelo Cadete, Vinicolas Pericó, Vilaggio Conti, Santo Onofre, pomar Sanvit, Lageado Liso até EEBM José Saturnino de Souza Oliveira, período matutino. Período Vespertino saindo do Cadete, passando pelas Vinicolas Pericó, pomar Tio Daia, encruzo Quinta Santa Maria, passando pela Fazenda Bom Sucesso, propriedade Senhor Juca Correa retornando a localidade de Pericó com os alunos do ensino médio. (período matutino e vespertino).</t>
  </si>
  <si>
    <t xml:space="preserve">Transporte Escolar Terceirizado saindo da localidade de Santa Isabel, indo até a propriedade da Senhora Andreia da Silva com alunos do ensino médio, periodo matutino. Periodo vespertino saindo da Localidade de Santa Isabel, Costa do Rio Lavatudo, passando pelas fazendas dos Senhores Zani Fabre, Rogério de Souza, Nazareno, indo até a EEBM João Inácio de Melo. </t>
  </si>
  <si>
    <t xml:space="preserve">Transporte Escolar Terceirizado  saindo dos Baios, passando pela propriedade do Senhor José Nerci e ramais do Senhor Gian Neves, entrada dos crentes seguindo pela propriedade do Senhor Saulo Nunes, e pela Localidade de Invernadinha propriedade do Senhor Francisco Padilha retornando até a Localidade do Boava na E.E.B.M.Jarbas Amarante Ferreira (período vespertino). </t>
  </si>
  <si>
    <t>Transporte Escolar Terceirizado  saindo dos Baios, indo até a localidade de Morro Grande no encruzo da propriedade da Senhora Eliete retornando a Estrada Geral com os alunos da escola estadual no periodo matutino, e no periodo vespertino indo até o pomar do Senhor Alvori Cassão até a propriedade do Senhor Alessandro seguindo até a E.E.B.M.Attília Cechinel Nezi na localidade do Despraiado, período matutino e vespertino. (Obs: no período matutino os alunos são da rede estadual).</t>
  </si>
  <si>
    <t xml:space="preserve">Transporte Escolar Terceirizado  saindo do Pomar do Senhor Barroso, Campo do Gado e arredores, Varginha até a localidade do Cruzeiro, período matutino e vespertino. </t>
  </si>
  <si>
    <t xml:space="preserve">Transporte Escolar Terceirizado saindo da E.E.B.M.José Saturnino de Souza e Oliveira na localidade de Pericó passando pelo Cruzeiro, em direção  as  escolas da cidade, sendo  02 veículos ônibus para esta linha, ( período matutino e vespertino). </t>
  </si>
  <si>
    <t>Transporte Escolar Terceirizado  saindo do sitio da Senhora Odila e passando pelas propriedades da Senhora Maria Edilha, Senhor Paulo, Sitio Nova Esperança, Senhor João Dom,  e seguindo em direção a capela de São João do Pelotas. (Periodo matutino).</t>
  </si>
  <si>
    <t>Transporte Escolar Terceirizado  saindo em frente a Prefeitura Municipal de São Joaquim , até a localidade do Boava passando nas propriedades dos Senhores Neri Chiodelli e Faustino e demais arredores no Fundo da Lamoa, até a E.E.B.M.Jarbas Amarante Ferreira, no período vespertino.</t>
  </si>
  <si>
    <t xml:space="preserve">Transporte Escolar Terceirizado saindo da entrada do pomar do Senhor Rogério Pereira- Pirata, Campo do Gado na SC 114 Cruzeiro,  vindo até as escolas da cidade no (período matutino) . </t>
  </si>
  <si>
    <t>Transporte Escolar Terceirizado  saindo da fazenda Mantiqueira até a estrada geral da localidade do Despraiado no periodo matutino com os alunos do Ensino Médio e no periodo vespertino transporte saindo da Fazenda Mantiqueira passando pela propriedade da Senhora Graziana Nezi e o Senhor Pedro Mazuco até a o sitio do Senhor Jordelino Nezi ao lado da Estrada Geral do Despraiado. (período matutino e vespertíno).</t>
  </si>
  <si>
    <t>Transporte Escolar Terceirizado saindo da rodovia SC 114, passando pela fazenda do Senhor Alfeu Sá, e pela comunidade de Morros Altos até a antiga propriedade do Senhor Tonico Preto retornando a SC 114, (período matutino).</t>
  </si>
  <si>
    <t>Transporte Escolar Terceirizado saindo da cidade, próximo a Prefeitura Municipal indo até a entrada de Morros Altos acesso Vinicola Vivalti, passando pelo pomar do Senhor Filipe, Vinicola Morro do Vento, fazenda Butiá, até barracão Emillio Delabruna, retornando as escolas da cidade, (período matutino).(Aluno Especial carro adaptado).</t>
  </si>
  <si>
    <t>Transporte Escolar Terceirizado saindo da localidade de São Miguel do Caiamba até a antiga propriedade do Senhor Tonico Preto e vice versa, (periodo matutino).</t>
  </si>
  <si>
    <t xml:space="preserve">Transporte Escolar Terceirizado  saindo da localidade de Santa Isabel,  seguindo até a SC 114 ponte do Rio Lavatudo, Monte Alegre, Biba, Santa Rita , até as escolas da cidade alunos do Ensino Médio, (período noturno). </t>
  </si>
  <si>
    <t>Transporte Escolar Terceirizado, saindo do bairro São José em direção a localidade do boava, passando no pomar  da  empresa Mareli, indo até a fazenda dos Back, passando no Sitio do Senhor Rodrigo, em direção a E.E.B.M.Jarbas Amarante Ferreira e E.E.I.M.Joaquim Pereira,  (período vespertino).</t>
  </si>
  <si>
    <t>Transporte Escolar Terceirizado saindo da localidade do Cadete, passando pelas fazendas dos Senhores Segui, Fidelis,Barbosa,Sodré, José Dimas, Isac, até a ponte do Rio Lavatudo, até a localidade de Santa Isabel na E.E.B.M.João Inácio de Melo. (periodo vespertino)</t>
  </si>
  <si>
    <t>Transporte Escolar Terceirizado saindo SC 114 indo até a fazenda do Senhor João Cesar Silveira, passando pelo Senhor Miguel da Roça indo até o Biba SC 114. (periodos matutino, vespertino e noturno)</t>
  </si>
  <si>
    <t xml:space="preserve">Transporte Escolar Terceirizado, saindo da localidade de São Miguel do Caiamba, passando pela fazenda do Sr Bitão, Bruno Figueiroa em direção a localidade de Santa Isabel na E.E.B.M.João Inácio de Melo. (período vespertino) </t>
  </si>
  <si>
    <t>Transporte Escolar tercerizado, saindo da localidade das Criuvas pomar do Senhor Gean Carlos, seguindo até as escolas Estaduais da cidade.</t>
  </si>
  <si>
    <t>Transporte Escolar terceirizado saindo do encruzo propriedade do Senhor Guilherme Martorano, passando pelas propriedades dos Senhores Alexandre Nunes, Luiz Fabiano Velho até a E.E.B.M Octavio Antunes de Souza ida e volta. (periodo matutino)</t>
  </si>
  <si>
    <t>Transporte Escolar tercerizado saindo em frente a Prefeitura Municipal em direção a E.E.B.M Octavio Antunes de Souza na localidade de Bentinho e vice-versa. (periodo matutino)</t>
  </si>
  <si>
    <t>Transporte Escolar Terceirizado saindo da localidade de São João do Pelotas ( Honorato) passando na localidade de São Sebastião do Arvoredo, indo até a localidade de São Francisco Xavier e passando na propriedade da Senhora Maria Rozinha na Localidade de Goiabeira, retornando a SC 114 até São Joaquim, alunos do Ensino Médio. (período noturno).</t>
  </si>
  <si>
    <t xml:space="preserve">Transporte Escolar Terceirizado  saindo  da localidade do  Despraiado e arredores  passando pelas residências dos Senhores Vilmar Zanete, Everaldo Rodrigues, Manoel Cassemiro, Adenilson Matos e Francisco Padilha Dom do Amaral. (período matutino e vespertino). </t>
  </si>
  <si>
    <t>Transporte Escolar Terceirizado saindo da localidade de São João de Pelotas na propriedade do Senhor Alceomar Rosa passando pela volta da couve e na Capela, seguindo pela Invernada da Cadeia, antiga fazenda Senhor Simplicio, seguindo ao Distrito de São Sebastião do Arvoredo até as escolas de São Joaquim. (período matutino)</t>
  </si>
  <si>
    <t>Transporte Escolar Terceirizado saindo do pomar do Senhor Evandro Amaral, passando pelo sitio do Senhor Edimundo Goulart, seguindo até a estrada geral da localidade da Estância do Meio, periodo matutino.</t>
  </si>
  <si>
    <t xml:space="preserve">Transporte Escolar Terceirizado  saindo do Fundo do Alecrim , passando pelos pomares dos Senhores Anselmo, Suzin, Marcos Pagani, Laerte Guimarães, até EEBM Octávio Antunes de Souza na localidade do Bentinho. (período matutino). </t>
  </si>
  <si>
    <t xml:space="preserve">Transporte Escolar Terceirizado saindo da localidade de Criuvas, passando pelas residências dos Senhores, Marcos Maravai, Isac Domessiano, Diego Nesi, Julio Cesar,Aroldo Cechinel, Marcio Cechinel,e arredores até EEBM Attília Cechinel Nezi ida e volta, com os alunos do ensino médio. (período matutino e vespertino) </t>
  </si>
  <si>
    <r>
      <t>Transporte Escolar Terceirizado saindo da Fazenda dos Abatt, passando pela antiga Serraria Cruz de Malta e pela localidade da Chapada Bonita na fazenda do Senhor João Thomaz até as escolas da cidade. (período matutino)</t>
    </r>
    <r>
      <rPr>
        <sz val="9"/>
        <color rgb="FFC00000"/>
        <rFont val="Bookman Old Style"/>
        <family val="1"/>
      </rPr>
      <t/>
    </r>
  </si>
  <si>
    <t>Transporte Escolar Terceirizado saindo da Fazenda do Senhor Narcizo, São Paulo Velho, até a estrada geral da localidade do Despraiado. (período vespertino)</t>
  </si>
  <si>
    <t>Transporte Escolar Terceirizado saindo de frente a prefeitura até o britador Batalhão retornando a cidade com alunos das escolas estaduais, periodo matutino e periodo vespertino mesmo trajeto, seguindo para a EEBM Jarbas Amarante Ferreira (Boava) com alunos da rede pública municipal.</t>
  </si>
  <si>
    <t>Transporte Escolar Terceirizado saindo do Pomar do Senhor Edinei, passando pela Lagoinha, Senhor Santo Tasca, e pela fazenda dos Senhores Inácio Ezequiel, Marizon e Deivid seguindo até  a EEBM José Saturnino de Souza e Oliveira da localidade de Pericó no periodo matutino, e no periodo noturno transporte tercerizado saindo da fazenda do Senhor Inácio Antunes Ezequiel até as escolas da cidade com os alunos do ensino médio. (periodos matutino e noturno)</t>
  </si>
  <si>
    <t>Transporte Escolar Terceirizado saindo da propriedade do Sr. Joaquim Aques, Fundo do Boava, passando pela fazenda do Senhor Rogério Gonçavez indo o sitio do Senhor Edinho, retornando a estrada geral e indo até a fazenda do Senhor Valdoir, em seguida indo a propriedade do Senhor Anacleto Rosa, posteriormente ao Senhor Wachiton Padilha, passando na propriedade do Senhor David Figueiredo e pela propriedade da Senhora Deisiane Padilha indo até a EEBM João Paulo Carvalho na localidade do Luizinho. (periodo matutino)</t>
  </si>
  <si>
    <t>Transporte escolar Terceirizado saindo da SC 110 indo até a fazenda dos Macari e arredores, retornando a SC sentido a Urubici e finalizando na entrada da propriedade do Senhor Rogério Pereira Pirata. (periodo matutino e vespertino)</t>
  </si>
  <si>
    <t>Transporte Escolar Tercerizado saindo da Fazenda Santa Julia e arredores, passando pelo sitio dos Abatt e Guimarães, fazenda Senhor Jani, indo até a EEBM Octavio Antunes de Souza na localidade do Bentinho. (periodo matutino)</t>
  </si>
  <si>
    <t>Transporte Escolar Terceirizado saindo de São Joaquim indo a  localidade do Despraiado  em frente a escola, retornando as escolas da cidade, ao meio dia retorna passando nas propriedades dos Senhores Reginaldo Cassão, Diego Rocha e Alexsandro Martins até a EEBM Attilia Cechinel Nezi. (período matutino e vespertino )</t>
  </si>
  <si>
    <t>Transporte Escolar Terceirizado, saindo dfo Sítio do Senhor Roberto Carlos de Souza seguindo até o ponto de ônibus Sítio do Senhor Esmael, acesso a estrada geral Estância do Meio. (período matutino)</t>
  </si>
  <si>
    <t>Transporte Escolar Terceirizado  saindo da localidade do Morro Grande, passando por o sitio da Senhora Silvana Muniz e as fazendas dos Senhores Jair Dom e Ari Dom seguindo até a propriedade da Senhora Angelica e a Estrada Geral indo até a E.E.B.M.Attília Cechinel Nezi na localidade do Despraiado. (período vespertino)</t>
  </si>
  <si>
    <t xml:space="preserve">Transporte Escolar Terceirizado  saindo do  Fundo da Lamoa passando pelas propriedades dos Senhores Donizete e Neri Chiodelli até a localidade do Boava  e seguindo até as escolas estaduais da cidade, ( período matutino). </t>
  </si>
  <si>
    <t xml:space="preserve">Transporte Escolar Terceirizado  saindo da localidade do Luizinho de frente a EEBM João Paulo Carvalho, passando pela localidade de Invernadinha até as propriedades dos Senhores Daniel Rodrigues Serafim, Gilmar Orencio, Joel Serafim seguindo até as escolas da cidade  e vice e versa  (período matutino). </t>
  </si>
  <si>
    <t>TRANSPORTE EMERGENCIAL PARA SUPORTE AOS VEÍCULOS PRÓPRIOS DA PREFEITURA QUANDO OS MESMOS ESTIVEREM EM MANUTENÇÃO OU EM QUALQUER IMPOSSIBILIDADE  PARA TRAFEGAR.</t>
  </si>
  <si>
    <t>TRANSPORTE EMERGENCIAL PARA SUPORTE AOS AOS VEÍCULOS PRÓPRIOS DA PREFEITURA QUANDO OS MESMOS ESTIVEREM EM MANUTENÇÃO OU EM QUALQUER IMPOSSIBILIDADE  PARA TRAFEGAR.</t>
  </si>
  <si>
    <t xml:space="preserve">* Idade maxíma do veículo de 19 anos Ano 2006 / Modelo 2006 Regulamentação PNATE/FNDE </t>
  </si>
  <si>
    <t>Veículo com capacidade de no mínimo 15 passageiros</t>
  </si>
  <si>
    <t xml:space="preserve">Transporte Escolar Terceirizado saindo da localidade do Luizinho de frente a EEBM Joao Paulo Carvalho, passando na propriedade do senhor José Nerci seguindo para  localidade do Boava,  até as escolas da cidade  e vice-versa, no período noturno. </t>
  </si>
  <si>
    <t xml:space="preserve">Transporte Escolar Terceirizado saindo de São Joaquim até britador Batalhão e vice versa periodo matutino desmembramento devido excesso do número de alunos transportados no veiculo Ônibus que transporta alunos das escolas estaduais. (período matutino) </t>
  </si>
  <si>
    <t>* Os licitantes deverão apresentar vistoria veícular de empresa especializada em Transporte Escolar;</t>
  </si>
  <si>
    <t>*Fiscalização de frequencia dos alunos da rede municipal e estadual através de ficha de presença apresentado junto ao relatório dos diretores da rede de ensino.</t>
  </si>
  <si>
    <t>* Seguir as medidas do Plano de Contigência Municipal, conforme Diretrizes do Transporte Escolar;</t>
  </si>
  <si>
    <t>Transporte Escolar Terceirizado saindo da localidade de Santa Isabel, passando pela ponte do Rio Lavatudo, Monte Alegre, Biba, Santa Rita, até São Joaquim, (período matutino).</t>
  </si>
  <si>
    <t>Transporte Escolar Terceirizado saindo da localidade de São Sebastião da Várzea no encruzo da propriedade do Senhor Lazinho com destino à fazenda Cirilo Palma, voltando à estrada geral sentido à propriedade do Senhor Della Bruna e retornando no encruzo da propriedade do Senhor Lazinho seguindo até EEBM Octávio Antunes de Souza e vice e versa, (período matutino).</t>
  </si>
  <si>
    <t>Transporte Escolar terceirizado saindo da propriedade do Senhor Alceu (antiga serraria seis), seguindo pela estrada geral até a EEBM João Paulo Carvalho, e vice-versa. (periodo matutino)</t>
  </si>
  <si>
    <t>Transporte Escolar Terceirizado saindo da Fazenda Colégio no sitio São Luiz, até a estrada geral da localidade da Estância do Meio,vindo até as escolas da cidade  (período matutino e vespertino).</t>
  </si>
  <si>
    <r>
      <t xml:space="preserve">Transporte Escolar Terceirizado saindo dos arredores de São Francisco Xavier, até a escola  da mesma localidade EM Luiz Waltricke Matos e saindo da localidade de São Francisco Xavier até a Ponte  da Goiabeira período matutino e vespertino. </t>
    </r>
    <r>
      <rPr>
        <b/>
        <sz val="14"/>
        <rFont val="Calibri"/>
        <family val="2"/>
        <scheme val="minor"/>
      </rPr>
      <t>OBS: VEÍCULO ADAPTADO PARA ATENDER ALUNO ESPECIAL, ANO LETIVO DE 2025.</t>
    </r>
  </si>
  <si>
    <r>
      <t>*</t>
    </r>
    <r>
      <rPr>
        <b/>
        <sz val="14"/>
        <rFont val="Calibri"/>
        <family val="2"/>
        <scheme val="minor"/>
      </rPr>
      <t xml:space="preserve"> Caso haja alteração do valor do combustível será necessário o reequilíbrio financeiro de acordo com o percentual.</t>
    </r>
  </si>
  <si>
    <t>Transporte Escolar Terceirizado saindo da fazenda  Varginha  do Cruzeiro passando pela Fazenda do Senhor Eugenio Hugen Pagani, até o trevo da localidade do Cruzeiro, indo até o pomar do Senhor Tulinho Matos , até a entrada do Rincão do Tigre finalizando na entrada da propriedade do Senhor Rogério Pereira Pirata. (período matutino)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</si>
</sst>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R$&quot;\ * #,##0.00_-;\-&quot;R$&quot;\ * #,##0.00_-;_-&quot;R$&quot;\ * &quot;-&quot;??_-;_-@_-"/>
  </numFmts>
  <fonts count="9" x14ac:knownFonts="1">
    <font>
      <sz val="11"/>
      <color theme="1"/>
      <name val="Calibri"/>
      <family val="2"/>
      <scheme val="minor"/>
    </font>
    <font>
      <sz val="11"/>
      <color theme="1"/>
      <name val="Calibri"/>
      <family val="2"/>
      <scheme val="minor"/>
    </font>
    <font>
      <sz val="9"/>
      <color rgb="FFC00000"/>
      <name val="Bookman Old Style"/>
      <family val="1"/>
    </font>
    <font>
      <b/>
      <sz val="14"/>
      <name val="Calibri"/>
      <family val="2"/>
      <scheme val="minor"/>
    </font>
    <font>
      <sz val="14"/>
      <color theme="1"/>
      <name val="Calibri"/>
      <family val="2"/>
      <scheme val="minor"/>
    </font>
    <font>
      <sz val="14"/>
      <name val="Calibri"/>
      <family val="2"/>
      <scheme val="minor"/>
    </font>
    <font>
      <b/>
      <sz val="14"/>
      <color theme="1"/>
      <name val="Calibri"/>
      <family val="2"/>
      <scheme val="minor"/>
    </font>
    <font>
      <sz val="12"/>
      <name val="Bookman Old Style"/>
      <family val="1"/>
    </font>
    <font>
      <b/>
      <sz val="12"/>
      <name val="Bookman Old Style"/>
      <family val="1"/>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78">
    <xf numFmtId="0" fontId="0" fillId="0" borderId="0" xfId="0"/>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4" fontId="3" fillId="0" borderId="1" xfId="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0" xfId="0" applyFont="1"/>
    <xf numFmtId="0" fontId="5" fillId="2" borderId="1" xfId="0" applyFont="1" applyFill="1" applyBorder="1" applyAlignment="1">
      <alignment horizontal="center" vertical="center" wrapText="1"/>
    </xf>
    <xf numFmtId="0" fontId="5" fillId="2" borderId="1" xfId="0" applyFont="1" applyFill="1" applyBorder="1" applyAlignment="1">
      <alignment horizontal="justify" wrapText="1"/>
    </xf>
    <xf numFmtId="2" fontId="3" fillId="2" borderId="1" xfId="0" applyNumberFormat="1" applyFont="1" applyFill="1" applyBorder="1" applyAlignment="1">
      <alignment horizontal="center" vertical="center" wrapText="1"/>
    </xf>
    <xf numFmtId="44" fontId="5" fillId="2" borderId="1" xfId="1" applyFont="1" applyFill="1" applyBorder="1" applyAlignment="1">
      <alignment horizontal="right" vertical="center" wrapText="1"/>
    </xf>
    <xf numFmtId="44" fontId="5" fillId="2" borderId="1" xfId="1" applyFont="1" applyFill="1" applyBorder="1" applyAlignment="1">
      <alignment horizontal="center" vertical="center" wrapText="1"/>
    </xf>
    <xf numFmtId="0" fontId="5" fillId="2" borderId="1" xfId="1" applyNumberFormat="1" applyFont="1" applyFill="1" applyBorder="1" applyAlignment="1">
      <alignment horizontal="center" vertical="center" wrapText="1"/>
    </xf>
    <xf numFmtId="0" fontId="5" fillId="2" borderId="1" xfId="0" applyFont="1" applyFill="1" applyBorder="1" applyAlignment="1">
      <alignment horizontal="justify" vertical="center" wrapText="1"/>
    </xf>
    <xf numFmtId="0" fontId="5" fillId="2" borderId="2"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2" borderId="1" xfId="0" applyFont="1" applyFill="1" applyBorder="1" applyAlignment="1">
      <alignment horizontal="center" vertical="center" wrapText="1"/>
    </xf>
    <xf numFmtId="44" fontId="4" fillId="2" borderId="1" xfId="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1"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2" xfId="0" applyFont="1" applyFill="1" applyBorder="1" applyAlignment="1">
      <alignment horizontal="center" vertical="center" wrapText="1"/>
    </xf>
    <xf numFmtId="2" fontId="3" fillId="2" borderId="2" xfId="0" applyNumberFormat="1" applyFont="1" applyFill="1" applyBorder="1" applyAlignment="1">
      <alignment horizontal="center" vertical="center" wrapText="1"/>
    </xf>
    <xf numFmtId="44" fontId="5" fillId="2" borderId="2" xfId="1" applyFont="1" applyFill="1" applyBorder="1" applyAlignment="1">
      <alignment horizontal="right" vertical="center" wrapText="1"/>
    </xf>
    <xf numFmtId="44" fontId="5" fillId="2" borderId="2" xfId="1" applyFont="1" applyFill="1" applyBorder="1" applyAlignment="1">
      <alignment horizontal="center" vertical="center" wrapText="1"/>
    </xf>
    <xf numFmtId="0" fontId="5" fillId="2" borderId="8" xfId="1"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5" fillId="2" borderId="5" xfId="0"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44" fontId="5" fillId="2" borderId="5" xfId="1" applyFont="1" applyFill="1" applyBorder="1" applyAlignment="1">
      <alignment horizontal="right" vertical="center" wrapText="1"/>
    </xf>
    <xf numFmtId="44" fontId="5" fillId="2" borderId="5" xfId="1" applyFont="1" applyFill="1" applyBorder="1" applyAlignment="1">
      <alignment horizontal="center" vertical="center" wrapText="1"/>
    </xf>
    <xf numFmtId="0" fontId="5" fillId="2" borderId="5" xfId="1" applyNumberFormat="1" applyFont="1" applyFill="1" applyBorder="1" applyAlignment="1">
      <alignment horizontal="center" vertical="center" wrapText="1"/>
    </xf>
    <xf numFmtId="0" fontId="5" fillId="2" borderId="7" xfId="0" applyFont="1" applyFill="1" applyBorder="1" applyAlignment="1">
      <alignment horizontal="justify" vertical="center" wrapText="1"/>
    </xf>
    <xf numFmtId="0" fontId="5" fillId="2" borderId="7" xfId="0" applyFont="1" applyFill="1" applyBorder="1" applyAlignment="1">
      <alignment horizontal="center" vertical="center" wrapText="1"/>
    </xf>
    <xf numFmtId="2" fontId="3" fillId="2" borderId="9" xfId="0" applyNumberFormat="1" applyFont="1" applyFill="1" applyBorder="1" applyAlignment="1">
      <alignment horizontal="center" vertical="center" wrapText="1"/>
    </xf>
    <xf numFmtId="44" fontId="5" fillId="2" borderId="9" xfId="1" applyFont="1" applyFill="1" applyBorder="1" applyAlignment="1">
      <alignment horizontal="right" vertical="center" wrapText="1"/>
    </xf>
    <xf numFmtId="0" fontId="5" fillId="2" borderId="9" xfId="0" applyFont="1" applyFill="1" applyBorder="1" applyAlignment="1">
      <alignment horizontal="center" vertical="center" wrapText="1"/>
    </xf>
    <xf numFmtId="44" fontId="5" fillId="2" borderId="9" xfId="1" applyFont="1" applyFill="1" applyBorder="1" applyAlignment="1">
      <alignment horizontal="center" vertical="center" wrapText="1"/>
    </xf>
    <xf numFmtId="0" fontId="5" fillId="2" borderId="4" xfId="1" applyNumberFormat="1" applyFont="1" applyFill="1" applyBorder="1" applyAlignment="1">
      <alignment horizontal="center" vertical="center" wrapText="1"/>
    </xf>
    <xf numFmtId="0" fontId="5" fillId="2" borderId="3" xfId="0" applyFont="1" applyFill="1" applyBorder="1" applyAlignment="1">
      <alignment horizontal="justify" vertical="center" wrapText="1"/>
    </xf>
    <xf numFmtId="44" fontId="5" fillId="2" borderId="4" xfId="1"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wrapText="1"/>
    </xf>
    <xf numFmtId="44" fontId="3" fillId="2" borderId="1" xfId="1" applyFont="1" applyFill="1" applyBorder="1" applyAlignment="1">
      <alignment horizontal="center" vertical="center" wrapText="1"/>
    </xf>
    <xf numFmtId="0" fontId="3" fillId="2" borderId="4" xfId="1" applyNumberFormat="1" applyFont="1" applyFill="1" applyBorder="1" applyAlignment="1">
      <alignment horizontal="center" vertical="center" wrapText="1"/>
    </xf>
    <xf numFmtId="44" fontId="3" fillId="2" borderId="4" xfId="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2" fontId="3" fillId="0" borderId="0" xfId="0" applyNumberFormat="1" applyFont="1" applyFill="1" applyBorder="1" applyAlignment="1">
      <alignment horizontal="center" vertical="center" wrapText="1"/>
    </xf>
    <xf numFmtId="44" fontId="3" fillId="0" borderId="0" xfId="1" applyFont="1" applyFill="1" applyBorder="1" applyAlignment="1">
      <alignment horizontal="center" vertical="center" wrapText="1"/>
    </xf>
    <xf numFmtId="0" fontId="3" fillId="0" borderId="0" xfId="1"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2" fontId="6" fillId="0" borderId="0" xfId="0" applyNumberFormat="1" applyFont="1" applyFill="1" applyAlignment="1">
      <alignment horizontal="center" vertical="center"/>
    </xf>
    <xf numFmtId="44" fontId="6" fillId="0" borderId="0" xfId="1" applyFont="1" applyFill="1" applyAlignment="1">
      <alignment horizontal="center" vertical="center"/>
    </xf>
    <xf numFmtId="0" fontId="6"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NumberFormat="1"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44" fontId="3" fillId="0" borderId="0" xfId="1" applyFont="1" applyFill="1" applyAlignment="1">
      <alignment horizontal="center" vertical="center"/>
    </xf>
    <xf numFmtId="44"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0" fontId="3" fillId="0" borderId="0" xfId="0" applyFont="1" applyFill="1" applyAlignment="1">
      <alignment vertical="center" wrapText="1"/>
    </xf>
    <xf numFmtId="0" fontId="5" fillId="0" borderId="0" xfId="0" applyFont="1" applyFill="1" applyAlignment="1">
      <alignment horizontal="right" vertical="center"/>
    </xf>
    <xf numFmtId="0" fontId="3" fillId="0" borderId="0" xfId="0" applyFont="1" applyFill="1" applyAlignment="1">
      <alignment horizontal="righ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justify" vertical="center" wrapText="1"/>
    </xf>
    <xf numFmtId="2" fontId="8" fillId="2" borderId="1" xfId="0" applyNumberFormat="1" applyFont="1" applyFill="1" applyBorder="1" applyAlignment="1">
      <alignment horizontal="center" vertical="center" wrapText="1"/>
    </xf>
    <xf numFmtId="44" fontId="7" fillId="2" borderId="1" xfId="1" applyFont="1" applyFill="1" applyBorder="1" applyAlignment="1">
      <alignment horizontal="right" vertical="center" wrapText="1"/>
    </xf>
    <xf numFmtId="44" fontId="7" fillId="2" borderId="1" xfId="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5" fillId="0" borderId="0" xfId="0" applyFont="1" applyFill="1" applyAlignment="1">
      <alignment horizontal="left" vertical="center"/>
    </xf>
  </cellXfs>
  <cellStyles count="2">
    <cellStyle name="Mo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8"/>
  <sheetViews>
    <sheetView tabSelected="1" topLeftCell="A53" zoomScale="80" zoomScaleNormal="80" workbookViewId="0">
      <selection activeCell="F62" sqref="A1:I78"/>
    </sheetView>
  </sheetViews>
  <sheetFormatPr defaultRowHeight="18.75" x14ac:dyDescent="0.3"/>
  <cols>
    <col min="1" max="1" width="4.5703125" style="5" customWidth="1"/>
    <col min="2" max="2" width="138.28515625" style="5" customWidth="1"/>
    <col min="3" max="3" width="18" style="5" customWidth="1"/>
    <col min="4" max="4" width="12" style="5" customWidth="1"/>
    <col min="5" max="5" width="11.7109375" style="5" customWidth="1"/>
    <col min="6" max="6" width="25.42578125" style="5" customWidth="1"/>
    <col min="7" max="7" width="0" style="5" hidden="1" customWidth="1"/>
    <col min="8" max="8" width="13.7109375" style="5" bestFit="1" customWidth="1"/>
    <col min="9" max="9" width="20.28515625" style="5" customWidth="1"/>
    <col min="10" max="16384" width="9.140625" style="5"/>
  </cols>
  <sheetData>
    <row r="1" spans="1:9" ht="57" thickBot="1" x14ac:dyDescent="0.35">
      <c r="A1" s="1"/>
      <c r="B1" s="1" t="s">
        <v>0</v>
      </c>
      <c r="C1" s="1" t="s">
        <v>7</v>
      </c>
      <c r="D1" s="2" t="s">
        <v>1</v>
      </c>
      <c r="E1" s="3" t="s">
        <v>2</v>
      </c>
      <c r="F1" s="1" t="s">
        <v>36</v>
      </c>
      <c r="G1" s="1" t="s">
        <v>3</v>
      </c>
      <c r="H1" s="4" t="s">
        <v>14</v>
      </c>
      <c r="I1" s="1" t="s">
        <v>4</v>
      </c>
    </row>
    <row r="2" spans="1:9" ht="75.75" thickBot="1" x14ac:dyDescent="0.35">
      <c r="A2" s="6">
        <v>1</v>
      </c>
      <c r="B2" s="7" t="s">
        <v>37</v>
      </c>
      <c r="C2" s="6" t="s">
        <v>8</v>
      </c>
      <c r="D2" s="8">
        <v>136</v>
      </c>
      <c r="E2" s="9">
        <v>9.31</v>
      </c>
      <c r="F2" s="6" t="s">
        <v>20</v>
      </c>
      <c r="G2" s="10">
        <f t="shared" ref="G2:G42" si="0">D2*E2*22*10</f>
        <v>278555.2</v>
      </c>
      <c r="H2" s="11">
        <f t="shared" ref="H2:H34" si="1">D2*220</f>
        <v>29920</v>
      </c>
      <c r="I2" s="10">
        <f t="shared" ref="I2:I23" si="2">H2*E2</f>
        <v>278555.2</v>
      </c>
    </row>
    <row r="3" spans="1:9" ht="75.75" thickBot="1" x14ac:dyDescent="0.35">
      <c r="A3" s="6">
        <v>2</v>
      </c>
      <c r="B3" s="12" t="s">
        <v>38</v>
      </c>
      <c r="C3" s="6" t="s">
        <v>8</v>
      </c>
      <c r="D3" s="8">
        <v>80</v>
      </c>
      <c r="E3" s="9">
        <v>7.8</v>
      </c>
      <c r="F3" s="6" t="s">
        <v>23</v>
      </c>
      <c r="G3" s="10">
        <f t="shared" si="0"/>
        <v>137280</v>
      </c>
      <c r="H3" s="11">
        <f t="shared" si="1"/>
        <v>17600</v>
      </c>
      <c r="I3" s="10">
        <f t="shared" si="2"/>
        <v>137280</v>
      </c>
    </row>
    <row r="4" spans="1:9" ht="75.75" thickBot="1" x14ac:dyDescent="0.35">
      <c r="A4" s="6">
        <v>3</v>
      </c>
      <c r="B4" s="12" t="s">
        <v>39</v>
      </c>
      <c r="C4" s="6" t="s">
        <v>9</v>
      </c>
      <c r="D4" s="8">
        <v>122.4</v>
      </c>
      <c r="E4" s="9">
        <v>7.8</v>
      </c>
      <c r="F4" s="6" t="s">
        <v>23</v>
      </c>
      <c r="G4" s="10">
        <f t="shared" si="0"/>
        <v>210038.39999999999</v>
      </c>
      <c r="H4" s="11">
        <f t="shared" si="1"/>
        <v>26928</v>
      </c>
      <c r="I4" s="10">
        <f t="shared" si="2"/>
        <v>210038.39999999999</v>
      </c>
    </row>
    <row r="5" spans="1:9" ht="75.75" thickBot="1" x14ac:dyDescent="0.35">
      <c r="A5" s="6">
        <v>4</v>
      </c>
      <c r="B5" s="12" t="s">
        <v>40</v>
      </c>
      <c r="C5" s="6" t="s">
        <v>10</v>
      </c>
      <c r="D5" s="8">
        <v>84.4</v>
      </c>
      <c r="E5" s="9">
        <v>5.89</v>
      </c>
      <c r="F5" s="6" t="s">
        <v>22</v>
      </c>
      <c r="G5" s="10">
        <f t="shared" si="0"/>
        <v>109365.51999999999</v>
      </c>
      <c r="H5" s="11">
        <f t="shared" si="1"/>
        <v>18568</v>
      </c>
      <c r="I5" s="10">
        <f t="shared" si="2"/>
        <v>109365.51999999999</v>
      </c>
    </row>
    <row r="6" spans="1:9" ht="75.75" thickBot="1" x14ac:dyDescent="0.35">
      <c r="A6" s="6">
        <v>5</v>
      </c>
      <c r="B6" s="12" t="s">
        <v>74</v>
      </c>
      <c r="C6" s="6" t="s">
        <v>9</v>
      </c>
      <c r="D6" s="8">
        <v>84</v>
      </c>
      <c r="E6" s="9">
        <v>7.8</v>
      </c>
      <c r="F6" s="6" t="s">
        <v>23</v>
      </c>
      <c r="G6" s="10">
        <f t="shared" si="0"/>
        <v>144143.99999999997</v>
      </c>
      <c r="H6" s="11">
        <f t="shared" si="1"/>
        <v>18480</v>
      </c>
      <c r="I6" s="10">
        <f t="shared" si="2"/>
        <v>144144</v>
      </c>
    </row>
    <row r="7" spans="1:9" ht="75.75" thickBot="1" x14ac:dyDescent="0.35">
      <c r="A7" s="6">
        <v>6</v>
      </c>
      <c r="B7" s="7" t="s">
        <v>41</v>
      </c>
      <c r="C7" s="6" t="s">
        <v>10</v>
      </c>
      <c r="D7" s="8">
        <v>106.8</v>
      </c>
      <c r="E7" s="9">
        <v>7.8</v>
      </c>
      <c r="F7" s="6" t="s">
        <v>23</v>
      </c>
      <c r="G7" s="10">
        <f t="shared" si="0"/>
        <v>183268.8</v>
      </c>
      <c r="H7" s="11">
        <f t="shared" si="1"/>
        <v>23496</v>
      </c>
      <c r="I7" s="10">
        <f t="shared" si="2"/>
        <v>183268.8</v>
      </c>
    </row>
    <row r="8" spans="1:9" ht="75.75" thickBot="1" x14ac:dyDescent="0.35">
      <c r="A8" s="6">
        <v>7</v>
      </c>
      <c r="B8" s="12" t="s">
        <v>15</v>
      </c>
      <c r="C8" s="6" t="s">
        <v>9</v>
      </c>
      <c r="D8" s="8">
        <v>70</v>
      </c>
      <c r="E8" s="9">
        <v>5.89</v>
      </c>
      <c r="F8" s="6" t="s">
        <v>22</v>
      </c>
      <c r="G8" s="10">
        <f t="shared" si="0"/>
        <v>90705.999999999985</v>
      </c>
      <c r="H8" s="11">
        <f t="shared" si="1"/>
        <v>15400</v>
      </c>
      <c r="I8" s="10">
        <f t="shared" si="2"/>
        <v>90706</v>
      </c>
    </row>
    <row r="9" spans="1:9" ht="88.5" customHeight="1" thickBot="1" x14ac:dyDescent="0.35">
      <c r="A9" s="6">
        <v>10</v>
      </c>
      <c r="B9" s="12" t="s">
        <v>76</v>
      </c>
      <c r="C9" s="6" t="s">
        <v>10</v>
      </c>
      <c r="D9" s="8">
        <v>136.30000000000001</v>
      </c>
      <c r="E9" s="9">
        <v>9.31</v>
      </c>
      <c r="F9" s="6" t="s">
        <v>20</v>
      </c>
      <c r="G9" s="10">
        <f t="shared" si="0"/>
        <v>279169.66000000003</v>
      </c>
      <c r="H9" s="11">
        <f t="shared" si="1"/>
        <v>29986.000000000004</v>
      </c>
      <c r="I9" s="10">
        <f t="shared" si="2"/>
        <v>279169.66000000003</v>
      </c>
    </row>
    <row r="10" spans="1:9" ht="57" thickBot="1" x14ac:dyDescent="0.35">
      <c r="A10" s="6">
        <v>11</v>
      </c>
      <c r="B10" s="12" t="s">
        <v>90</v>
      </c>
      <c r="C10" s="6" t="s">
        <v>9</v>
      </c>
      <c r="D10" s="8">
        <v>103</v>
      </c>
      <c r="E10" s="9">
        <v>9.31</v>
      </c>
      <c r="F10" s="6" t="s">
        <v>20</v>
      </c>
      <c r="G10" s="10">
        <f t="shared" si="0"/>
        <v>210964.60000000003</v>
      </c>
      <c r="H10" s="11">
        <f t="shared" si="1"/>
        <v>22660</v>
      </c>
      <c r="I10" s="10">
        <f t="shared" si="2"/>
        <v>210964.6</v>
      </c>
    </row>
    <row r="11" spans="1:9" ht="75.75" thickBot="1" x14ac:dyDescent="0.35">
      <c r="A11" s="6">
        <v>12</v>
      </c>
      <c r="B11" s="7" t="s">
        <v>72</v>
      </c>
      <c r="C11" s="6" t="s">
        <v>12</v>
      </c>
      <c r="D11" s="8">
        <v>82</v>
      </c>
      <c r="E11" s="9">
        <v>5.53</v>
      </c>
      <c r="F11" s="6" t="s">
        <v>21</v>
      </c>
      <c r="G11" s="10">
        <f t="shared" si="0"/>
        <v>99761.200000000012</v>
      </c>
      <c r="H11" s="11">
        <f t="shared" si="1"/>
        <v>18040</v>
      </c>
      <c r="I11" s="10">
        <f t="shared" si="2"/>
        <v>99761.200000000012</v>
      </c>
    </row>
    <row r="12" spans="1:9" ht="94.5" thickBot="1" x14ac:dyDescent="0.35">
      <c r="A12" s="6">
        <v>13</v>
      </c>
      <c r="B12" s="12" t="s">
        <v>42</v>
      </c>
      <c r="C12" s="6" t="s">
        <v>9</v>
      </c>
      <c r="D12" s="8">
        <v>326.8</v>
      </c>
      <c r="E12" s="9">
        <v>5.89</v>
      </c>
      <c r="F12" s="6" t="s">
        <v>24</v>
      </c>
      <c r="G12" s="10">
        <f t="shared" si="0"/>
        <v>423467.44</v>
      </c>
      <c r="H12" s="11">
        <f t="shared" si="1"/>
        <v>71896</v>
      </c>
      <c r="I12" s="10">
        <f t="shared" si="2"/>
        <v>423467.44</v>
      </c>
    </row>
    <row r="13" spans="1:9" ht="75.75" thickBot="1" x14ac:dyDescent="0.35">
      <c r="A13" s="6">
        <v>14</v>
      </c>
      <c r="B13" s="12" t="s">
        <v>16</v>
      </c>
      <c r="C13" s="6" t="s">
        <v>9</v>
      </c>
      <c r="D13" s="8">
        <v>70</v>
      </c>
      <c r="E13" s="9">
        <v>7.8</v>
      </c>
      <c r="F13" s="6" t="s">
        <v>23</v>
      </c>
      <c r="G13" s="10">
        <f t="shared" si="0"/>
        <v>120120</v>
      </c>
      <c r="H13" s="11">
        <f t="shared" si="1"/>
        <v>15400</v>
      </c>
      <c r="I13" s="10">
        <f t="shared" si="2"/>
        <v>120120</v>
      </c>
    </row>
    <row r="14" spans="1:9" ht="57" thickBot="1" x14ac:dyDescent="0.35">
      <c r="A14" s="6">
        <v>15</v>
      </c>
      <c r="B14" s="12" t="s">
        <v>75</v>
      </c>
      <c r="C14" s="6" t="s">
        <v>12</v>
      </c>
      <c r="D14" s="8">
        <v>131.6</v>
      </c>
      <c r="E14" s="9">
        <v>9.31</v>
      </c>
      <c r="F14" s="6" t="s">
        <v>20</v>
      </c>
      <c r="G14" s="10">
        <f t="shared" si="0"/>
        <v>269543.12</v>
      </c>
      <c r="H14" s="11">
        <f t="shared" si="1"/>
        <v>28952</v>
      </c>
      <c r="I14" s="10">
        <f t="shared" si="2"/>
        <v>269543.12</v>
      </c>
    </row>
    <row r="15" spans="1:9" ht="75.75" thickBot="1" x14ac:dyDescent="0.35">
      <c r="A15" s="6">
        <v>16</v>
      </c>
      <c r="B15" s="12" t="s">
        <v>43</v>
      </c>
      <c r="C15" s="6" t="s">
        <v>8</v>
      </c>
      <c r="D15" s="8">
        <v>75.599999999999994</v>
      </c>
      <c r="E15" s="9">
        <v>5.53</v>
      </c>
      <c r="F15" s="6" t="s">
        <v>21</v>
      </c>
      <c r="G15" s="10">
        <f t="shared" si="0"/>
        <v>91974.959999999992</v>
      </c>
      <c r="H15" s="11">
        <f t="shared" si="1"/>
        <v>16632</v>
      </c>
      <c r="I15" s="10">
        <f t="shared" si="2"/>
        <v>91974.96</v>
      </c>
    </row>
    <row r="16" spans="1:9" ht="57" thickBot="1" x14ac:dyDescent="0.35">
      <c r="A16" s="6">
        <v>17</v>
      </c>
      <c r="B16" s="12" t="s">
        <v>35</v>
      </c>
      <c r="C16" s="6" t="s">
        <v>12</v>
      </c>
      <c r="D16" s="8">
        <v>53.4</v>
      </c>
      <c r="E16" s="9">
        <v>5.53</v>
      </c>
      <c r="F16" s="6" t="s">
        <v>21</v>
      </c>
      <c r="G16" s="10">
        <f t="shared" si="0"/>
        <v>64966.44</v>
      </c>
      <c r="H16" s="11">
        <f t="shared" si="1"/>
        <v>11748</v>
      </c>
      <c r="I16" s="10">
        <f t="shared" si="2"/>
        <v>64966.44</v>
      </c>
    </row>
    <row r="17" spans="1:9" ht="94.5" thickBot="1" x14ac:dyDescent="0.35">
      <c r="A17" s="6">
        <v>18</v>
      </c>
      <c r="B17" s="13" t="s">
        <v>73</v>
      </c>
      <c r="C17" s="6" t="s">
        <v>9</v>
      </c>
      <c r="D17" s="8">
        <v>116.4</v>
      </c>
      <c r="E17" s="9">
        <v>7.8</v>
      </c>
      <c r="F17" s="6" t="s">
        <v>23</v>
      </c>
      <c r="G17" s="10">
        <f t="shared" si="0"/>
        <v>199742.40000000002</v>
      </c>
      <c r="H17" s="11">
        <f t="shared" si="1"/>
        <v>25608</v>
      </c>
      <c r="I17" s="10">
        <f t="shared" si="2"/>
        <v>199742.4</v>
      </c>
    </row>
    <row r="18" spans="1:9" customFormat="1" ht="63.75" thickBot="1" x14ac:dyDescent="0.3">
      <c r="A18" s="70">
        <v>19</v>
      </c>
      <c r="B18" s="71" t="s">
        <v>96</v>
      </c>
      <c r="C18" s="70" t="s">
        <v>13</v>
      </c>
      <c r="D18" s="72">
        <v>60</v>
      </c>
      <c r="E18" s="73">
        <v>5.89</v>
      </c>
      <c r="F18" s="70" t="s">
        <v>22</v>
      </c>
      <c r="G18" s="74">
        <f t="shared" ref="G18" si="3">D18*E18*22*10</f>
        <v>77748</v>
      </c>
      <c r="H18" s="75">
        <f>D18*220</f>
        <v>13200</v>
      </c>
      <c r="I18" s="74">
        <f t="shared" ref="I18" si="4">H18*E18</f>
        <v>77748</v>
      </c>
    </row>
    <row r="19" spans="1:9" ht="75.75" thickBot="1" x14ac:dyDescent="0.35">
      <c r="A19" s="6">
        <v>20</v>
      </c>
      <c r="B19" s="13" t="s">
        <v>17</v>
      </c>
      <c r="C19" s="6" t="s">
        <v>10</v>
      </c>
      <c r="D19" s="8">
        <v>51.6</v>
      </c>
      <c r="E19" s="9">
        <v>7.8</v>
      </c>
      <c r="F19" s="6" t="s">
        <v>23</v>
      </c>
      <c r="G19" s="10">
        <f t="shared" si="0"/>
        <v>88545.600000000006</v>
      </c>
      <c r="H19" s="11">
        <f t="shared" si="1"/>
        <v>11352</v>
      </c>
      <c r="I19" s="10">
        <f t="shared" si="2"/>
        <v>88545.599999999991</v>
      </c>
    </row>
    <row r="20" spans="1:9" ht="75.75" thickBot="1" x14ac:dyDescent="0.35">
      <c r="A20" s="6">
        <v>22</v>
      </c>
      <c r="B20" s="12" t="s">
        <v>44</v>
      </c>
      <c r="C20" s="6" t="s">
        <v>8</v>
      </c>
      <c r="D20" s="8">
        <v>175.4</v>
      </c>
      <c r="E20" s="9">
        <v>9.31</v>
      </c>
      <c r="F20" s="6" t="s">
        <v>20</v>
      </c>
      <c r="G20" s="10">
        <f t="shared" si="0"/>
        <v>359254.28</v>
      </c>
      <c r="H20" s="11">
        <f t="shared" si="1"/>
        <v>38588</v>
      </c>
      <c r="I20" s="10">
        <f t="shared" si="2"/>
        <v>359254.28</v>
      </c>
    </row>
    <row r="21" spans="1:9" ht="75.75" thickBot="1" x14ac:dyDescent="0.35">
      <c r="A21" s="6">
        <v>23</v>
      </c>
      <c r="B21" s="13" t="s">
        <v>18</v>
      </c>
      <c r="C21" s="6" t="s">
        <v>10</v>
      </c>
      <c r="D21" s="8">
        <v>75.599999999999994</v>
      </c>
      <c r="E21" s="9">
        <v>6.65</v>
      </c>
      <c r="F21" s="6" t="s">
        <v>84</v>
      </c>
      <c r="G21" s="10">
        <f t="shared" si="0"/>
        <v>110602.8</v>
      </c>
      <c r="H21" s="11">
        <f t="shared" si="1"/>
        <v>16632</v>
      </c>
      <c r="I21" s="10">
        <f t="shared" si="2"/>
        <v>110602.8</v>
      </c>
    </row>
    <row r="22" spans="1:9" ht="75.75" thickBot="1" x14ac:dyDescent="0.35">
      <c r="A22" s="6">
        <v>24</v>
      </c>
      <c r="B22" s="13" t="s">
        <v>64</v>
      </c>
      <c r="C22" s="6" t="s">
        <v>9</v>
      </c>
      <c r="D22" s="8">
        <v>115.2</v>
      </c>
      <c r="E22" s="9">
        <v>5.89</v>
      </c>
      <c r="F22" s="6" t="s">
        <v>22</v>
      </c>
      <c r="G22" s="10">
        <f t="shared" si="0"/>
        <v>149276.16</v>
      </c>
      <c r="H22" s="11">
        <f t="shared" si="1"/>
        <v>25344</v>
      </c>
      <c r="I22" s="10">
        <f t="shared" si="2"/>
        <v>149276.16</v>
      </c>
    </row>
    <row r="23" spans="1:9" ht="78.75" customHeight="1" thickBot="1" x14ac:dyDescent="0.35">
      <c r="A23" s="14">
        <v>25</v>
      </c>
      <c r="B23" s="12" t="s">
        <v>94</v>
      </c>
      <c r="C23" s="6" t="s">
        <v>8</v>
      </c>
      <c r="D23" s="8">
        <v>110.3</v>
      </c>
      <c r="E23" s="9">
        <v>9.31</v>
      </c>
      <c r="F23" s="6" t="s">
        <v>20</v>
      </c>
      <c r="G23" s="10">
        <f t="shared" si="0"/>
        <v>225916.46000000002</v>
      </c>
      <c r="H23" s="11">
        <f t="shared" si="1"/>
        <v>24266</v>
      </c>
      <c r="I23" s="10">
        <f t="shared" si="2"/>
        <v>225916.46000000002</v>
      </c>
    </row>
    <row r="24" spans="1:9" ht="75.75" thickBot="1" x14ac:dyDescent="0.35">
      <c r="A24" s="6">
        <v>26</v>
      </c>
      <c r="B24" s="13" t="s">
        <v>78</v>
      </c>
      <c r="C24" s="6" t="s">
        <v>12</v>
      </c>
      <c r="D24" s="8">
        <v>122.4</v>
      </c>
      <c r="E24" s="9">
        <v>7.8</v>
      </c>
      <c r="F24" s="6" t="s">
        <v>23</v>
      </c>
      <c r="G24" s="10">
        <f t="shared" si="0"/>
        <v>210038.39999999999</v>
      </c>
      <c r="H24" s="11">
        <f t="shared" si="1"/>
        <v>26928</v>
      </c>
      <c r="I24" s="10">
        <f>E24*H24</f>
        <v>210038.39999999999</v>
      </c>
    </row>
    <row r="25" spans="1:9" ht="75.75" thickBot="1" x14ac:dyDescent="0.35">
      <c r="A25" s="6">
        <v>27</v>
      </c>
      <c r="B25" s="15" t="s">
        <v>65</v>
      </c>
      <c r="C25" s="16" t="s">
        <v>10</v>
      </c>
      <c r="D25" s="8">
        <v>178.4</v>
      </c>
      <c r="E25" s="9">
        <v>7.8</v>
      </c>
      <c r="F25" s="6" t="s">
        <v>23</v>
      </c>
      <c r="G25" s="17">
        <f t="shared" si="0"/>
        <v>306134.39999999997</v>
      </c>
      <c r="H25" s="18">
        <f t="shared" si="1"/>
        <v>39248</v>
      </c>
      <c r="I25" s="10">
        <f t="shared" ref="I25:I57" si="5">H25*E25</f>
        <v>306134.39999999997</v>
      </c>
    </row>
    <row r="26" spans="1:9" ht="75.75" thickBot="1" x14ac:dyDescent="0.35">
      <c r="A26" s="6">
        <v>28</v>
      </c>
      <c r="B26" s="13" t="s">
        <v>63</v>
      </c>
      <c r="C26" s="6" t="s">
        <v>10</v>
      </c>
      <c r="D26" s="8">
        <v>130.80000000000001</v>
      </c>
      <c r="E26" s="9">
        <v>6.65</v>
      </c>
      <c r="F26" s="6" t="s">
        <v>84</v>
      </c>
      <c r="G26" s="10">
        <f t="shared" si="0"/>
        <v>191360.40000000005</v>
      </c>
      <c r="H26" s="11">
        <f t="shared" si="1"/>
        <v>28776.000000000004</v>
      </c>
      <c r="I26" s="10">
        <f t="shared" si="5"/>
        <v>191360.40000000002</v>
      </c>
    </row>
    <row r="27" spans="1:9" ht="57" thickBot="1" x14ac:dyDescent="0.35">
      <c r="A27" s="6">
        <v>29</v>
      </c>
      <c r="B27" s="12" t="s">
        <v>80</v>
      </c>
      <c r="C27" s="6" t="s">
        <v>10</v>
      </c>
      <c r="D27" s="8">
        <v>73.2</v>
      </c>
      <c r="E27" s="9">
        <v>9.31</v>
      </c>
      <c r="F27" s="6" t="s">
        <v>20</v>
      </c>
      <c r="G27" s="10">
        <f t="shared" si="0"/>
        <v>149928.24000000002</v>
      </c>
      <c r="H27" s="11">
        <f t="shared" si="1"/>
        <v>16104</v>
      </c>
      <c r="I27" s="10">
        <f t="shared" si="5"/>
        <v>149928.24000000002</v>
      </c>
    </row>
    <row r="28" spans="1:9" ht="57" thickBot="1" x14ac:dyDescent="0.35">
      <c r="A28" s="6">
        <v>30</v>
      </c>
      <c r="B28" s="12" t="s">
        <v>79</v>
      </c>
      <c r="C28" s="6" t="s">
        <v>10</v>
      </c>
      <c r="D28" s="8">
        <v>119.2</v>
      </c>
      <c r="E28" s="9">
        <v>9.31</v>
      </c>
      <c r="F28" s="6" t="s">
        <v>20</v>
      </c>
      <c r="G28" s="10">
        <f t="shared" si="0"/>
        <v>244145.44000000006</v>
      </c>
      <c r="H28" s="11">
        <f t="shared" si="1"/>
        <v>26224</v>
      </c>
      <c r="I28" s="10">
        <f t="shared" si="5"/>
        <v>244145.44</v>
      </c>
    </row>
    <row r="29" spans="1:9" ht="75.75" thickBot="1" x14ac:dyDescent="0.35">
      <c r="A29" s="6">
        <v>31</v>
      </c>
      <c r="B29" s="12" t="s">
        <v>70</v>
      </c>
      <c r="C29" s="6" t="s">
        <v>8</v>
      </c>
      <c r="D29" s="8">
        <v>37.5</v>
      </c>
      <c r="E29" s="9">
        <v>6.65</v>
      </c>
      <c r="F29" s="6" t="s">
        <v>84</v>
      </c>
      <c r="G29" s="10">
        <f t="shared" si="0"/>
        <v>54862.5</v>
      </c>
      <c r="H29" s="11">
        <f t="shared" si="1"/>
        <v>8250</v>
      </c>
      <c r="I29" s="10">
        <f t="shared" si="5"/>
        <v>54862.5</v>
      </c>
    </row>
    <row r="30" spans="1:9" ht="75.75" thickBot="1" x14ac:dyDescent="0.35">
      <c r="A30" s="6">
        <v>32</v>
      </c>
      <c r="B30" s="12" t="s">
        <v>34</v>
      </c>
      <c r="C30" s="6" t="s">
        <v>10</v>
      </c>
      <c r="D30" s="8">
        <v>145</v>
      </c>
      <c r="E30" s="9">
        <v>7.8</v>
      </c>
      <c r="F30" s="6" t="s">
        <v>25</v>
      </c>
      <c r="G30" s="10">
        <f t="shared" si="0"/>
        <v>248820</v>
      </c>
      <c r="H30" s="11">
        <f t="shared" si="1"/>
        <v>31900</v>
      </c>
      <c r="I30" s="10">
        <f t="shared" si="5"/>
        <v>248820</v>
      </c>
    </row>
    <row r="31" spans="1:9" ht="94.5" thickBot="1" x14ac:dyDescent="0.35">
      <c r="A31" s="6">
        <v>33</v>
      </c>
      <c r="B31" s="12" t="s">
        <v>45</v>
      </c>
      <c r="C31" s="6" t="s">
        <v>9</v>
      </c>
      <c r="D31" s="8">
        <v>140.6</v>
      </c>
      <c r="E31" s="9">
        <v>9.31</v>
      </c>
      <c r="F31" s="6" t="s">
        <v>20</v>
      </c>
      <c r="G31" s="10">
        <f t="shared" si="0"/>
        <v>287976.92000000004</v>
      </c>
      <c r="H31" s="11">
        <f t="shared" si="1"/>
        <v>30932</v>
      </c>
      <c r="I31" s="10">
        <f t="shared" si="5"/>
        <v>287976.92000000004</v>
      </c>
    </row>
    <row r="32" spans="1:9" ht="75.75" thickBot="1" x14ac:dyDescent="0.35">
      <c r="A32" s="6">
        <v>34</v>
      </c>
      <c r="B32" s="12" t="s">
        <v>46</v>
      </c>
      <c r="C32" s="6" t="s">
        <v>10</v>
      </c>
      <c r="D32" s="8">
        <v>161</v>
      </c>
      <c r="E32" s="9">
        <v>7.8</v>
      </c>
      <c r="F32" s="6" t="s">
        <v>23</v>
      </c>
      <c r="G32" s="10">
        <f t="shared" si="0"/>
        <v>276276</v>
      </c>
      <c r="H32" s="11">
        <f t="shared" si="1"/>
        <v>35420</v>
      </c>
      <c r="I32" s="10">
        <f t="shared" si="5"/>
        <v>276276</v>
      </c>
    </row>
    <row r="33" spans="1:9" ht="75.75" thickBot="1" x14ac:dyDescent="0.35">
      <c r="A33" s="6">
        <v>35</v>
      </c>
      <c r="B33" s="13" t="s">
        <v>67</v>
      </c>
      <c r="C33" s="6" t="s">
        <v>8</v>
      </c>
      <c r="D33" s="8">
        <v>77.599999999999994</v>
      </c>
      <c r="E33" s="9">
        <v>6.65</v>
      </c>
      <c r="F33" s="6" t="s">
        <v>84</v>
      </c>
      <c r="G33" s="10">
        <f t="shared" si="0"/>
        <v>113528.79999999999</v>
      </c>
      <c r="H33" s="11">
        <f t="shared" si="1"/>
        <v>17072</v>
      </c>
      <c r="I33" s="10">
        <f t="shared" si="5"/>
        <v>113528.8</v>
      </c>
    </row>
    <row r="34" spans="1:9" ht="75.75" thickBot="1" x14ac:dyDescent="0.35">
      <c r="A34" s="6">
        <v>36</v>
      </c>
      <c r="B34" s="13" t="s">
        <v>69</v>
      </c>
      <c r="C34" s="6" t="s">
        <v>13</v>
      </c>
      <c r="D34" s="8">
        <v>113.6</v>
      </c>
      <c r="E34" s="9">
        <v>7.8</v>
      </c>
      <c r="F34" s="6" t="s">
        <v>23</v>
      </c>
      <c r="G34" s="10">
        <f t="shared" si="0"/>
        <v>194937.59999999998</v>
      </c>
      <c r="H34" s="11">
        <f t="shared" si="1"/>
        <v>24992</v>
      </c>
      <c r="I34" s="10">
        <f t="shared" si="5"/>
        <v>194937.60000000001</v>
      </c>
    </row>
    <row r="35" spans="1:9" ht="57" thickBot="1" x14ac:dyDescent="0.35">
      <c r="A35" s="6">
        <v>37</v>
      </c>
      <c r="B35" s="13" t="s">
        <v>47</v>
      </c>
      <c r="C35" s="6" t="s">
        <v>10</v>
      </c>
      <c r="D35" s="8">
        <v>204.8</v>
      </c>
      <c r="E35" s="9">
        <v>9.31</v>
      </c>
      <c r="F35" s="6" t="s">
        <v>20</v>
      </c>
      <c r="G35" s="10">
        <f t="shared" si="0"/>
        <v>419471.35999999999</v>
      </c>
      <c r="H35" s="11">
        <f t="shared" ref="H35:H59" si="6">D35*220</f>
        <v>45056</v>
      </c>
      <c r="I35" s="10">
        <f t="shared" si="5"/>
        <v>419471.36000000004</v>
      </c>
    </row>
    <row r="36" spans="1:9" ht="75.75" thickBot="1" x14ac:dyDescent="0.35">
      <c r="A36" s="6">
        <v>39</v>
      </c>
      <c r="B36" s="12" t="s">
        <v>48</v>
      </c>
      <c r="C36" s="6" t="s">
        <v>8</v>
      </c>
      <c r="D36" s="8">
        <v>61.6</v>
      </c>
      <c r="E36" s="9">
        <v>5.89</v>
      </c>
      <c r="F36" s="6" t="s">
        <v>22</v>
      </c>
      <c r="G36" s="10">
        <f t="shared" si="0"/>
        <v>79821.279999999999</v>
      </c>
      <c r="H36" s="11">
        <f t="shared" si="6"/>
        <v>13552</v>
      </c>
      <c r="I36" s="10">
        <f t="shared" si="5"/>
        <v>79821.279999999999</v>
      </c>
    </row>
    <row r="37" spans="1:9" ht="75.75" thickBot="1" x14ac:dyDescent="0.35">
      <c r="A37" s="6">
        <v>40</v>
      </c>
      <c r="B37" s="12" t="s">
        <v>68</v>
      </c>
      <c r="C37" s="6" t="s">
        <v>8</v>
      </c>
      <c r="D37" s="8">
        <v>110.5</v>
      </c>
      <c r="E37" s="9">
        <v>7.8</v>
      </c>
      <c r="F37" s="6" t="s">
        <v>23</v>
      </c>
      <c r="G37" s="10">
        <f t="shared" si="0"/>
        <v>189618</v>
      </c>
      <c r="H37" s="11">
        <f t="shared" si="6"/>
        <v>24310</v>
      </c>
      <c r="I37" s="10">
        <f t="shared" si="5"/>
        <v>189618</v>
      </c>
    </row>
    <row r="38" spans="1:9" ht="57" thickBot="1" x14ac:dyDescent="0.35">
      <c r="A38" s="6">
        <v>41</v>
      </c>
      <c r="B38" s="19" t="s">
        <v>49</v>
      </c>
      <c r="C38" s="16" t="s">
        <v>8</v>
      </c>
      <c r="D38" s="8">
        <v>73</v>
      </c>
      <c r="E38" s="9">
        <v>9.31</v>
      </c>
      <c r="F38" s="6" t="s">
        <v>20</v>
      </c>
      <c r="G38" s="17">
        <f t="shared" si="0"/>
        <v>149518.6</v>
      </c>
      <c r="H38" s="18">
        <f t="shared" si="6"/>
        <v>16060</v>
      </c>
      <c r="I38" s="10">
        <f t="shared" si="5"/>
        <v>149518.6</v>
      </c>
    </row>
    <row r="39" spans="1:9" ht="57" thickBot="1" x14ac:dyDescent="0.35">
      <c r="A39" s="6">
        <v>42</v>
      </c>
      <c r="B39" s="12" t="s">
        <v>50</v>
      </c>
      <c r="C39" s="6" t="s">
        <v>9</v>
      </c>
      <c r="D39" s="8">
        <v>37.4</v>
      </c>
      <c r="E39" s="9">
        <v>9.31</v>
      </c>
      <c r="F39" s="6" t="s">
        <v>20</v>
      </c>
      <c r="G39" s="10">
        <f t="shared" si="0"/>
        <v>76602.679999999993</v>
      </c>
      <c r="H39" s="11">
        <f t="shared" si="6"/>
        <v>8228</v>
      </c>
      <c r="I39" s="10">
        <f t="shared" si="5"/>
        <v>76602.680000000008</v>
      </c>
    </row>
    <row r="40" spans="1:9" ht="57" thickBot="1" x14ac:dyDescent="0.35">
      <c r="A40" s="6">
        <v>43</v>
      </c>
      <c r="B40" s="12" t="s">
        <v>93</v>
      </c>
      <c r="C40" s="6" t="s">
        <v>10</v>
      </c>
      <c r="D40" s="8">
        <v>70</v>
      </c>
      <c r="E40" s="9">
        <v>5.53</v>
      </c>
      <c r="F40" s="6" t="s">
        <v>21</v>
      </c>
      <c r="G40" s="10">
        <f t="shared" si="0"/>
        <v>85162</v>
      </c>
      <c r="H40" s="11">
        <f t="shared" si="6"/>
        <v>15400</v>
      </c>
      <c r="I40" s="10">
        <f t="shared" si="5"/>
        <v>85162</v>
      </c>
    </row>
    <row r="41" spans="1:9" ht="75.75" thickBot="1" x14ac:dyDescent="0.35">
      <c r="A41" s="6">
        <v>44</v>
      </c>
      <c r="B41" s="12" t="s">
        <v>91</v>
      </c>
      <c r="C41" s="6" t="s">
        <v>8</v>
      </c>
      <c r="D41" s="8">
        <v>70</v>
      </c>
      <c r="E41" s="9">
        <v>9.31</v>
      </c>
      <c r="F41" s="6" t="s">
        <v>20</v>
      </c>
      <c r="G41" s="10">
        <f t="shared" si="0"/>
        <v>143374</v>
      </c>
      <c r="H41" s="11">
        <f t="shared" si="6"/>
        <v>15400</v>
      </c>
      <c r="I41" s="10">
        <f t="shared" si="5"/>
        <v>143374</v>
      </c>
    </row>
    <row r="42" spans="1:9" ht="75.75" thickBot="1" x14ac:dyDescent="0.35">
      <c r="A42" s="6">
        <v>45</v>
      </c>
      <c r="B42" s="12" t="s">
        <v>51</v>
      </c>
      <c r="C42" s="6" t="s">
        <v>9</v>
      </c>
      <c r="D42" s="8">
        <v>39.200000000000003</v>
      </c>
      <c r="E42" s="9">
        <v>5.53</v>
      </c>
      <c r="F42" s="6" t="s">
        <v>21</v>
      </c>
      <c r="G42" s="10">
        <f t="shared" si="0"/>
        <v>47690.720000000008</v>
      </c>
      <c r="H42" s="11">
        <f t="shared" si="6"/>
        <v>8624</v>
      </c>
      <c r="I42" s="10">
        <f t="shared" si="5"/>
        <v>47690.720000000001</v>
      </c>
    </row>
    <row r="43" spans="1:9" ht="75.75" thickBot="1" x14ac:dyDescent="0.35">
      <c r="A43" s="6">
        <v>46</v>
      </c>
      <c r="B43" s="12" t="s">
        <v>52</v>
      </c>
      <c r="C43" s="6" t="s">
        <v>10</v>
      </c>
      <c r="D43" s="8">
        <v>83.2</v>
      </c>
      <c r="E43" s="9">
        <v>6.65</v>
      </c>
      <c r="F43" s="6" t="s">
        <v>84</v>
      </c>
      <c r="G43" s="10"/>
      <c r="H43" s="11">
        <f t="shared" si="6"/>
        <v>18304</v>
      </c>
      <c r="I43" s="10">
        <f t="shared" si="5"/>
        <v>121721.60000000001</v>
      </c>
    </row>
    <row r="44" spans="1:9" ht="57" thickBot="1" x14ac:dyDescent="0.35">
      <c r="A44" s="6">
        <v>47</v>
      </c>
      <c r="B44" s="12" t="s">
        <v>53</v>
      </c>
      <c r="C44" s="6" t="s">
        <v>10</v>
      </c>
      <c r="D44" s="8">
        <v>105.7</v>
      </c>
      <c r="E44" s="9">
        <v>9.31</v>
      </c>
      <c r="F44" s="6" t="s">
        <v>20</v>
      </c>
      <c r="G44" s="10">
        <f>D44*E44*22*10</f>
        <v>216494.74000000002</v>
      </c>
      <c r="H44" s="11">
        <f t="shared" si="6"/>
        <v>23254</v>
      </c>
      <c r="I44" s="10">
        <f t="shared" si="5"/>
        <v>216494.74000000002</v>
      </c>
    </row>
    <row r="45" spans="1:9" ht="75.75" thickBot="1" x14ac:dyDescent="0.35">
      <c r="A45" s="6">
        <v>48</v>
      </c>
      <c r="B45" s="12" t="s">
        <v>54</v>
      </c>
      <c r="C45" s="6" t="s">
        <v>10</v>
      </c>
      <c r="D45" s="8">
        <v>96</v>
      </c>
      <c r="E45" s="9">
        <v>7.8</v>
      </c>
      <c r="F45" s="6" t="s">
        <v>23</v>
      </c>
      <c r="G45" s="10">
        <f>D45*E45*22*10</f>
        <v>164736</v>
      </c>
      <c r="H45" s="11">
        <f t="shared" si="6"/>
        <v>21120</v>
      </c>
      <c r="I45" s="10">
        <f t="shared" si="5"/>
        <v>164736</v>
      </c>
    </row>
    <row r="46" spans="1:9" ht="57" thickBot="1" x14ac:dyDescent="0.35">
      <c r="A46" s="6">
        <v>49</v>
      </c>
      <c r="B46" s="12" t="s">
        <v>55</v>
      </c>
      <c r="C46" s="6" t="s">
        <v>10</v>
      </c>
      <c r="D46" s="8">
        <v>94.8</v>
      </c>
      <c r="E46" s="9">
        <v>9.31</v>
      </c>
      <c r="F46" s="6" t="s">
        <v>20</v>
      </c>
      <c r="G46" s="10"/>
      <c r="H46" s="11">
        <f t="shared" si="6"/>
        <v>20856</v>
      </c>
      <c r="I46" s="10">
        <f t="shared" si="5"/>
        <v>194169.36000000002</v>
      </c>
    </row>
    <row r="47" spans="1:9" ht="75.75" thickBot="1" x14ac:dyDescent="0.35">
      <c r="A47" s="6">
        <v>50</v>
      </c>
      <c r="B47" s="13" t="s">
        <v>33</v>
      </c>
      <c r="C47" s="6" t="s">
        <v>10</v>
      </c>
      <c r="D47" s="8">
        <v>60</v>
      </c>
      <c r="E47" s="9">
        <v>7.8</v>
      </c>
      <c r="F47" s="6" t="s">
        <v>23</v>
      </c>
      <c r="G47" s="10"/>
      <c r="H47" s="11">
        <f t="shared" si="6"/>
        <v>13200</v>
      </c>
      <c r="I47" s="10">
        <f t="shared" si="5"/>
        <v>102960</v>
      </c>
    </row>
    <row r="48" spans="1:9" ht="57" thickBot="1" x14ac:dyDescent="0.35">
      <c r="A48" s="6">
        <v>51</v>
      </c>
      <c r="B48" s="12" t="s">
        <v>85</v>
      </c>
      <c r="C48" s="6" t="s">
        <v>10</v>
      </c>
      <c r="D48" s="8">
        <v>90.6</v>
      </c>
      <c r="E48" s="9">
        <v>9.31</v>
      </c>
      <c r="F48" s="6" t="s">
        <v>20</v>
      </c>
      <c r="G48" s="10"/>
      <c r="H48" s="11">
        <f t="shared" si="6"/>
        <v>19932</v>
      </c>
      <c r="I48" s="10">
        <f t="shared" si="5"/>
        <v>185566.92</v>
      </c>
    </row>
    <row r="49" spans="1:9" ht="102.75" customHeight="1" thickBot="1" x14ac:dyDescent="0.35">
      <c r="A49" s="6">
        <v>52</v>
      </c>
      <c r="B49" s="12" t="s">
        <v>71</v>
      </c>
      <c r="C49" s="6" t="s">
        <v>9</v>
      </c>
      <c r="D49" s="8">
        <v>102</v>
      </c>
      <c r="E49" s="9">
        <v>9.31</v>
      </c>
      <c r="F49" s="6" t="s">
        <v>20</v>
      </c>
      <c r="G49" s="10"/>
      <c r="H49" s="11">
        <f t="shared" si="6"/>
        <v>22440</v>
      </c>
      <c r="I49" s="10">
        <f t="shared" si="5"/>
        <v>208916.40000000002</v>
      </c>
    </row>
    <row r="50" spans="1:9" ht="75.75" thickBot="1" x14ac:dyDescent="0.35">
      <c r="A50" s="6">
        <v>53</v>
      </c>
      <c r="B50" s="12" t="s">
        <v>86</v>
      </c>
      <c r="C50" s="6" t="s">
        <v>10</v>
      </c>
      <c r="D50" s="8">
        <v>70</v>
      </c>
      <c r="E50" s="9">
        <v>7.8</v>
      </c>
      <c r="F50" s="6" t="s">
        <v>23</v>
      </c>
      <c r="G50" s="10"/>
      <c r="H50" s="11">
        <f t="shared" si="6"/>
        <v>15400</v>
      </c>
      <c r="I50" s="10">
        <f t="shared" si="5"/>
        <v>120120</v>
      </c>
    </row>
    <row r="51" spans="1:9" ht="75.75" thickBot="1" x14ac:dyDescent="0.35">
      <c r="A51" s="6">
        <v>55</v>
      </c>
      <c r="B51" s="12" t="s">
        <v>56</v>
      </c>
      <c r="C51" s="6" t="s">
        <v>8</v>
      </c>
      <c r="D51" s="8">
        <v>63.8</v>
      </c>
      <c r="E51" s="9">
        <v>7.8</v>
      </c>
      <c r="F51" s="6" t="s">
        <v>23</v>
      </c>
      <c r="G51" s="10"/>
      <c r="H51" s="11">
        <f t="shared" si="6"/>
        <v>14036</v>
      </c>
      <c r="I51" s="10">
        <f t="shared" si="5"/>
        <v>109480.8</v>
      </c>
    </row>
    <row r="52" spans="1:9" ht="75.75" thickBot="1" x14ac:dyDescent="0.35">
      <c r="A52" s="6">
        <v>56</v>
      </c>
      <c r="B52" s="12" t="s">
        <v>57</v>
      </c>
      <c r="C52" s="6" t="s">
        <v>8</v>
      </c>
      <c r="D52" s="8">
        <v>128</v>
      </c>
      <c r="E52" s="9">
        <v>7.8</v>
      </c>
      <c r="F52" s="6" t="s">
        <v>23</v>
      </c>
      <c r="G52" s="10"/>
      <c r="H52" s="11">
        <f t="shared" si="6"/>
        <v>28160</v>
      </c>
      <c r="I52" s="10">
        <f t="shared" si="5"/>
        <v>219648</v>
      </c>
    </row>
    <row r="53" spans="1:9" ht="75.75" thickBot="1" x14ac:dyDescent="0.35">
      <c r="A53" s="6">
        <v>59</v>
      </c>
      <c r="B53" s="20" t="s">
        <v>66</v>
      </c>
      <c r="C53" s="21" t="s">
        <v>9</v>
      </c>
      <c r="D53" s="22">
        <v>23</v>
      </c>
      <c r="E53" s="23">
        <v>5.89</v>
      </c>
      <c r="F53" s="21" t="s">
        <v>22</v>
      </c>
      <c r="G53" s="24"/>
      <c r="H53" s="25">
        <f t="shared" si="6"/>
        <v>5060</v>
      </c>
      <c r="I53" s="24">
        <f t="shared" si="5"/>
        <v>29803.399999999998</v>
      </c>
    </row>
    <row r="54" spans="1:9" ht="75.75" thickBot="1" x14ac:dyDescent="0.35">
      <c r="A54" s="26">
        <v>60</v>
      </c>
      <c r="B54" s="27" t="s">
        <v>58</v>
      </c>
      <c r="C54" s="28" t="s">
        <v>8</v>
      </c>
      <c r="D54" s="29">
        <v>111.6</v>
      </c>
      <c r="E54" s="30">
        <v>7.8</v>
      </c>
      <c r="F54" s="28" t="s">
        <v>23</v>
      </c>
      <c r="G54" s="31"/>
      <c r="H54" s="32">
        <f t="shared" si="6"/>
        <v>24552</v>
      </c>
      <c r="I54" s="31">
        <f t="shared" si="5"/>
        <v>191505.6</v>
      </c>
    </row>
    <row r="55" spans="1:9" ht="75.75" thickBot="1" x14ac:dyDescent="0.35">
      <c r="A55" s="6">
        <v>61</v>
      </c>
      <c r="B55" s="33" t="s">
        <v>59</v>
      </c>
      <c r="C55" s="34" t="s">
        <v>12</v>
      </c>
      <c r="D55" s="35">
        <v>100</v>
      </c>
      <c r="E55" s="36">
        <v>7.8</v>
      </c>
      <c r="F55" s="37" t="s">
        <v>23</v>
      </c>
      <c r="G55" s="38"/>
      <c r="H55" s="39">
        <f t="shared" si="6"/>
        <v>22000</v>
      </c>
      <c r="I55" s="38">
        <f t="shared" si="5"/>
        <v>171600</v>
      </c>
    </row>
    <row r="56" spans="1:9" ht="57" thickBot="1" x14ac:dyDescent="0.35">
      <c r="A56" s="6">
        <v>62</v>
      </c>
      <c r="B56" s="40" t="s">
        <v>77</v>
      </c>
      <c r="C56" s="6" t="s">
        <v>9</v>
      </c>
      <c r="D56" s="8">
        <v>12</v>
      </c>
      <c r="E56" s="9">
        <v>5.53</v>
      </c>
      <c r="F56" s="6" t="s">
        <v>21</v>
      </c>
      <c r="G56" s="10"/>
      <c r="H56" s="39">
        <f t="shared" si="6"/>
        <v>2640</v>
      </c>
      <c r="I56" s="10">
        <f t="shared" si="5"/>
        <v>14599.2</v>
      </c>
    </row>
    <row r="57" spans="1:9" ht="57" thickBot="1" x14ac:dyDescent="0.35">
      <c r="A57" s="6">
        <v>63</v>
      </c>
      <c r="B57" s="40" t="s">
        <v>61</v>
      </c>
      <c r="C57" s="26" t="s">
        <v>8</v>
      </c>
      <c r="D57" s="8">
        <v>58</v>
      </c>
      <c r="E57" s="9">
        <v>5.53</v>
      </c>
      <c r="F57" s="6" t="s">
        <v>21</v>
      </c>
      <c r="G57" s="10"/>
      <c r="H57" s="39">
        <f t="shared" si="6"/>
        <v>12760</v>
      </c>
      <c r="I57" s="10">
        <f t="shared" si="5"/>
        <v>70562.8</v>
      </c>
    </row>
    <row r="58" spans="1:9" ht="57" thickBot="1" x14ac:dyDescent="0.35">
      <c r="A58" s="6">
        <v>68</v>
      </c>
      <c r="B58" s="40" t="s">
        <v>60</v>
      </c>
      <c r="C58" s="26" t="s">
        <v>10</v>
      </c>
      <c r="D58" s="8">
        <v>48</v>
      </c>
      <c r="E58" s="9">
        <v>5.53</v>
      </c>
      <c r="F58" s="6" t="s">
        <v>21</v>
      </c>
      <c r="G58" s="10"/>
      <c r="H58" s="39">
        <f t="shared" si="6"/>
        <v>10560</v>
      </c>
      <c r="I58" s="41">
        <f>H58*E58</f>
        <v>58396.800000000003</v>
      </c>
    </row>
    <row r="59" spans="1:9" ht="57" thickBot="1" x14ac:dyDescent="0.35">
      <c r="A59" s="6">
        <v>71</v>
      </c>
      <c r="B59" s="40" t="s">
        <v>62</v>
      </c>
      <c r="C59" s="26" t="s">
        <v>8</v>
      </c>
      <c r="D59" s="8">
        <v>61.2</v>
      </c>
      <c r="E59" s="9">
        <v>9.31</v>
      </c>
      <c r="F59" s="6" t="s">
        <v>20</v>
      </c>
      <c r="G59" s="10"/>
      <c r="H59" s="39">
        <f t="shared" si="6"/>
        <v>13464</v>
      </c>
      <c r="I59" s="41">
        <f>H59*E59</f>
        <v>125349.84000000001</v>
      </c>
    </row>
    <row r="60" spans="1:9" ht="57" thickBot="1" x14ac:dyDescent="0.35">
      <c r="A60" s="6">
        <v>72</v>
      </c>
      <c r="B60" s="12" t="s">
        <v>81</v>
      </c>
      <c r="C60" s="6" t="s">
        <v>8</v>
      </c>
      <c r="D60" s="8">
        <v>40000</v>
      </c>
      <c r="E60" s="9">
        <v>9.31</v>
      </c>
      <c r="F60" s="6" t="s">
        <v>20</v>
      </c>
      <c r="G60" s="10"/>
      <c r="H60" s="11">
        <v>40000</v>
      </c>
      <c r="I60" s="10">
        <f>H60*E60</f>
        <v>372400</v>
      </c>
    </row>
    <row r="61" spans="1:9" ht="75.75" thickBot="1" x14ac:dyDescent="0.35">
      <c r="A61" s="6">
        <v>73</v>
      </c>
      <c r="B61" s="12" t="s">
        <v>82</v>
      </c>
      <c r="C61" s="6" t="s">
        <v>8</v>
      </c>
      <c r="D61" s="8">
        <v>30000</v>
      </c>
      <c r="E61" s="9">
        <v>7.8</v>
      </c>
      <c r="F61" s="6" t="s">
        <v>23</v>
      </c>
      <c r="G61" s="10">
        <f>D61*E61*22*10</f>
        <v>51480000</v>
      </c>
      <c r="H61" s="11">
        <v>30000</v>
      </c>
      <c r="I61" s="10">
        <f>H61*E61</f>
        <v>234000</v>
      </c>
    </row>
    <row r="62" spans="1:9" ht="75.75" thickBot="1" x14ac:dyDescent="0.35">
      <c r="A62" s="6">
        <v>74</v>
      </c>
      <c r="B62" s="40" t="s">
        <v>92</v>
      </c>
      <c r="C62" s="26" t="s">
        <v>8</v>
      </c>
      <c r="D62" s="8">
        <v>76.400000000000006</v>
      </c>
      <c r="E62" s="9">
        <v>7.8</v>
      </c>
      <c r="F62" s="6" t="s">
        <v>23</v>
      </c>
      <c r="G62" s="10"/>
      <c r="H62" s="39">
        <f>D62*220</f>
        <v>16808</v>
      </c>
      <c r="I62" s="41">
        <f>H62*E62</f>
        <v>131102.39999999999</v>
      </c>
    </row>
    <row r="63" spans="1:9" ht="38.25" thickBot="1" x14ac:dyDescent="0.35">
      <c r="A63" s="42"/>
      <c r="B63" s="43" t="s">
        <v>19</v>
      </c>
      <c r="C63" s="43"/>
      <c r="D63" s="8"/>
      <c r="E63" s="44"/>
      <c r="F63" s="44"/>
      <c r="G63" s="44">
        <f>SUM(G2:G52)</f>
        <v>7774909.1200000001</v>
      </c>
      <c r="H63" s="45"/>
      <c r="I63" s="46">
        <f>SUM(I2:I62)</f>
        <v>10436812.240000002</v>
      </c>
    </row>
    <row r="64" spans="1:9" x14ac:dyDescent="0.3">
      <c r="A64" s="47"/>
      <c r="B64" s="48" t="s">
        <v>6</v>
      </c>
      <c r="C64" s="48"/>
      <c r="D64" s="49"/>
      <c r="E64" s="50"/>
      <c r="F64" s="50"/>
      <c r="G64" s="50"/>
      <c r="H64" s="51"/>
      <c r="I64" s="50"/>
    </row>
    <row r="65" spans="1:9" ht="36" customHeight="1" x14ac:dyDescent="0.3">
      <c r="A65" s="52"/>
      <c r="B65" s="76" t="s">
        <v>5</v>
      </c>
      <c r="C65" s="76"/>
      <c r="D65" s="76"/>
      <c r="E65" s="76"/>
      <c r="F65" s="76"/>
      <c r="G65" s="76"/>
      <c r="H65" s="76"/>
      <c r="I65" s="76"/>
    </row>
    <row r="66" spans="1:9" ht="51.75" customHeight="1" x14ac:dyDescent="0.3">
      <c r="A66" s="53"/>
      <c r="B66" s="76" t="s">
        <v>26</v>
      </c>
      <c r="C66" s="76"/>
      <c r="D66" s="76"/>
      <c r="E66" s="76"/>
      <c r="F66" s="76"/>
      <c r="G66" s="76"/>
      <c r="H66" s="76"/>
      <c r="I66" s="76"/>
    </row>
    <row r="67" spans="1:9" x14ac:dyDescent="0.3">
      <c r="A67" s="54"/>
      <c r="B67" s="55" t="s">
        <v>83</v>
      </c>
      <c r="C67" s="56"/>
      <c r="D67" s="57"/>
      <c r="E67" s="58"/>
      <c r="F67" s="59"/>
      <c r="G67" s="60"/>
      <c r="H67" s="61"/>
      <c r="I67" s="60"/>
    </row>
    <row r="68" spans="1:9" x14ac:dyDescent="0.3">
      <c r="A68" s="54"/>
      <c r="B68" s="62" t="s">
        <v>87</v>
      </c>
      <c r="C68" s="63"/>
      <c r="D68" s="64"/>
      <c r="E68" s="64"/>
      <c r="F68" s="60"/>
      <c r="G68" s="65"/>
      <c r="H68" s="61"/>
      <c r="I68" s="65"/>
    </row>
    <row r="69" spans="1:9" x14ac:dyDescent="0.3">
      <c r="A69" s="54"/>
      <c r="B69" s="62" t="s">
        <v>27</v>
      </c>
      <c r="C69" s="63"/>
      <c r="D69" s="66"/>
      <c r="E69" s="64"/>
      <c r="F69" s="60"/>
      <c r="G69" s="60"/>
      <c r="H69" s="61"/>
      <c r="I69" s="60"/>
    </row>
    <row r="70" spans="1:9" ht="36" customHeight="1" x14ac:dyDescent="0.3">
      <c r="A70" s="54"/>
      <c r="B70" s="76" t="s">
        <v>28</v>
      </c>
      <c r="C70" s="76"/>
      <c r="D70" s="76"/>
      <c r="E70" s="76"/>
      <c r="F70" s="76"/>
      <c r="G70" s="76"/>
      <c r="H70" s="76"/>
      <c r="I70" s="76"/>
    </row>
    <row r="71" spans="1:9" x14ac:dyDescent="0.3">
      <c r="A71" s="54"/>
      <c r="B71" s="62" t="s">
        <v>29</v>
      </c>
      <c r="C71" s="60"/>
      <c r="D71" s="66"/>
      <c r="E71" s="64"/>
      <c r="F71" s="60"/>
      <c r="G71" s="60"/>
      <c r="H71" s="61"/>
      <c r="I71" s="60"/>
    </row>
    <row r="72" spans="1:9" x14ac:dyDescent="0.3">
      <c r="A72" s="54"/>
      <c r="B72" s="67" t="s">
        <v>30</v>
      </c>
      <c r="C72" s="63"/>
      <c r="D72" s="66"/>
      <c r="E72" s="64"/>
      <c r="F72" s="60"/>
      <c r="G72" s="60"/>
      <c r="H72" s="61"/>
      <c r="I72" s="60"/>
    </row>
    <row r="73" spans="1:9" x14ac:dyDescent="0.3">
      <c r="A73" s="54"/>
      <c r="B73" s="62" t="s">
        <v>31</v>
      </c>
      <c r="C73" s="63"/>
      <c r="D73" s="66"/>
      <c r="E73" s="64"/>
      <c r="F73" s="60"/>
      <c r="G73" s="60"/>
      <c r="H73" s="61"/>
      <c r="I73" s="60"/>
    </row>
    <row r="74" spans="1:9" x14ac:dyDescent="0.3">
      <c r="A74" s="54"/>
      <c r="B74" s="62" t="s">
        <v>11</v>
      </c>
      <c r="C74" s="60"/>
      <c r="D74" s="66"/>
      <c r="E74" s="64"/>
      <c r="F74" s="60"/>
      <c r="G74" s="60"/>
      <c r="H74" s="61"/>
      <c r="I74" s="60"/>
    </row>
    <row r="75" spans="1:9" ht="37.5" x14ac:dyDescent="0.3">
      <c r="A75" s="68"/>
      <c r="B75" s="62" t="s">
        <v>88</v>
      </c>
      <c r="C75" s="60"/>
      <c r="D75" s="66"/>
      <c r="E75" s="64"/>
      <c r="F75" s="60"/>
      <c r="G75" s="60"/>
      <c r="H75" s="61"/>
      <c r="I75" s="60"/>
    </row>
    <row r="76" spans="1:9" x14ac:dyDescent="0.3">
      <c r="A76" s="54"/>
      <c r="B76" s="62" t="s">
        <v>32</v>
      </c>
      <c r="C76" s="60"/>
      <c r="D76" s="66"/>
      <c r="E76" s="64"/>
      <c r="F76" s="60"/>
      <c r="G76" s="60"/>
      <c r="H76" s="61"/>
      <c r="I76" s="60"/>
    </row>
    <row r="77" spans="1:9" ht="36" customHeight="1" x14ac:dyDescent="0.3">
      <c r="A77" s="54"/>
      <c r="B77" s="76" t="s">
        <v>89</v>
      </c>
      <c r="C77" s="76"/>
      <c r="D77" s="66"/>
      <c r="E77" s="69"/>
      <c r="F77" s="60"/>
      <c r="G77" s="60"/>
      <c r="H77" s="61"/>
      <c r="I77" s="60"/>
    </row>
    <row r="78" spans="1:9" x14ac:dyDescent="0.3">
      <c r="A78" s="54"/>
      <c r="B78" s="77" t="s">
        <v>95</v>
      </c>
      <c r="C78" s="77"/>
      <c r="D78" s="77"/>
      <c r="E78" s="77"/>
      <c r="F78" s="77"/>
      <c r="G78" s="77"/>
      <c r="H78" s="77"/>
      <c r="I78" s="77"/>
    </row>
  </sheetData>
  <autoFilter ref="A1:I78"/>
  <mergeCells count="5">
    <mergeCell ref="B66:I66"/>
    <mergeCell ref="B78:I78"/>
    <mergeCell ref="B77:C77"/>
    <mergeCell ref="B65:I65"/>
    <mergeCell ref="B70:I70"/>
  </mergeCells>
  <pageMargins left="0.511811024" right="0.511811024" top="0.78740157499999996" bottom="0.78740157499999996" header="0.31496062000000002" footer="0.31496062000000002"/>
  <pageSetup paperSize="9" scale="5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TODAS AS LINHAS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admistrador</dc:creator>
  <cp:lastModifiedBy>Daniela Matos Pereira</cp:lastModifiedBy>
  <cp:lastPrinted>2025-03-14T18:03:28Z</cp:lastPrinted>
  <dcterms:created xsi:type="dcterms:W3CDTF">2016-01-04T19:28:45Z</dcterms:created>
  <dcterms:modified xsi:type="dcterms:W3CDTF">2025-03-24T18:44:36Z</dcterms:modified>
</cp:coreProperties>
</file>