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3740"/>
  </bookViews>
  <sheets>
    <sheet name="Plan1" sheetId="1" r:id="rId1"/>
    <sheet name="Plan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G84" i="1" l="1"/>
  <c r="F84" i="1"/>
  <c r="E84" i="1"/>
  <c r="D84" i="1"/>
  <c r="C84" i="1"/>
  <c r="B84" i="1"/>
  <c r="A83" i="1" s="1"/>
  <c r="A85" i="1" s="1"/>
  <c r="E65" i="1"/>
  <c r="D65" i="1"/>
  <c r="C65" i="1"/>
  <c r="B65" i="1"/>
  <c r="A64" i="1" s="1"/>
  <c r="A66" i="1" s="1"/>
  <c r="G54" i="1"/>
  <c r="F54" i="1"/>
  <c r="E54" i="1"/>
  <c r="D54" i="1"/>
  <c r="C54" i="1"/>
  <c r="B54" i="1"/>
  <c r="A53" i="1" s="1"/>
  <c r="A55" i="1" s="1"/>
  <c r="C35" i="1"/>
  <c r="B35" i="1"/>
  <c r="A34" i="1"/>
  <c r="A36" i="1" s="1"/>
  <c r="D25" i="1"/>
  <c r="C25" i="1"/>
  <c r="A24" i="1" s="1"/>
  <c r="A26" i="1" s="1"/>
  <c r="B25" i="1"/>
  <c r="F16" i="1"/>
  <c r="E16" i="1"/>
  <c r="C17" i="1" s="1"/>
  <c r="D16" i="1"/>
  <c r="C16" i="1"/>
  <c r="B14" i="1"/>
  <c r="B13" i="1"/>
  <c r="B12" i="1"/>
  <c r="B11" i="1"/>
  <c r="B15" i="1" s="1"/>
  <c r="B10" i="1"/>
</calcChain>
</file>

<file path=xl/sharedStrings.xml><?xml version="1.0" encoding="utf-8"?>
<sst xmlns="http://schemas.openxmlformats.org/spreadsheetml/2006/main" count="54" uniqueCount="32">
  <si>
    <t>PREFEITURA MUNICIPAL DE SÃO JOAQUIM</t>
  </si>
  <si>
    <t>Secretaria de Administração</t>
  </si>
  <si>
    <t>Praça João Ribeiro, 01 - Centro - São Joaquim - SC</t>
  </si>
  <si>
    <t>CEP: 88600-000  CNPJ: 82.561.093/0001-98  Telefone: (49) 3233-6400</t>
  </si>
  <si>
    <t xml:space="preserve">PLANILHA ESTIMATIVA DE VALORES </t>
  </si>
  <si>
    <t>Lote</t>
  </si>
  <si>
    <t>Valor estimado do lote</t>
  </si>
  <si>
    <t>Prefeitura</t>
  </si>
  <si>
    <t xml:space="preserve">Assistência Social </t>
  </si>
  <si>
    <t xml:space="preserve">Saúde </t>
  </si>
  <si>
    <t xml:space="preserve">Educação </t>
  </si>
  <si>
    <t>LOTE 1 - MATERIAL ELÉTRICO</t>
  </si>
  <si>
    <t>LOTE 2 - MATERIAL HIDROSSANITÁRIO</t>
  </si>
  <si>
    <t>LOTE 3 - MADEIRAS</t>
  </si>
  <si>
    <t>LOTE 4 - MATERIAL PARA PINTURA</t>
  </si>
  <si>
    <t>LOTE 5 - MATERIAL PESADO</t>
  </si>
  <si>
    <t>Valor total por Secretaria</t>
  </si>
  <si>
    <t>Valor total estimado 2026/2027</t>
  </si>
  <si>
    <t>LOTE 1</t>
  </si>
  <si>
    <t>Educação</t>
  </si>
  <si>
    <t>Social</t>
  </si>
  <si>
    <t>Saúde</t>
  </si>
  <si>
    <t>Usado no ultimo processo</t>
  </si>
  <si>
    <t>Estimativa 2026/2027</t>
  </si>
  <si>
    <t>LOTE 2</t>
  </si>
  <si>
    <t>LOTE 3</t>
  </si>
  <si>
    <t>Administração</t>
  </si>
  <si>
    <t>Bombeiros</t>
  </si>
  <si>
    <t>Obras</t>
  </si>
  <si>
    <t>LOTE 4</t>
  </si>
  <si>
    <t>LOTE 5</t>
  </si>
  <si>
    <t>Fazenda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</si>
</sst>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\ #,##0.00"/>
    <numFmt numFmtId="165" formatCode="\R\$\ #,##0.00"/>
  </numFmts>
  <fonts count="4" x14ac:knownFonts="1">
    <font>
      <sz val="11"/>
      <color theme="1"/>
      <name val="Calibri"/>
    </font>
    <font>
      <b/>
      <sz val="11"/>
      <color theme="1"/>
      <name val="Calibri"/>
    </font>
    <font>
      <b/>
      <sz val="11"/>
      <color theme="0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599963377788628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9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2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165" fontId="1" fillId="0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0</xdr:col>
      <xdr:colOff>1267460</xdr:colOff>
      <xdr:row>5</xdr:row>
      <xdr:rowOff>74295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Escritório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Escritório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5"/>
  <sheetViews>
    <sheetView showGridLines="0" tabSelected="1" topLeftCell="A22" workbookViewId="0">
      <selection activeCell="A85" sqref="A85"/>
    </sheetView>
  </sheetViews>
  <sheetFormatPr defaultRowHeight="15" x14ac:dyDescent="0.25"/>
  <cols>
    <col min="1" max="1" width="30.5703125" customWidth="1"/>
    <col min="2" max="2" width="15.85546875" customWidth="1"/>
    <col min="3" max="3" width="14" customWidth="1"/>
    <col min="4" max="4" width="14.28515625" customWidth="1"/>
    <col min="5" max="5" width="16.28515625" customWidth="1"/>
    <col min="6" max="6" width="12.85546875" customWidth="1"/>
    <col min="7" max="7" width="13.7109375" customWidth="1"/>
    <col min="8" max="8" width="14.28515625" customWidth="1"/>
    <col min="9" max="9" width="13.42578125" customWidth="1"/>
    <col min="10" max="10" width="11.28515625" customWidth="1"/>
    <col min="11" max="11" width="12.85546875" customWidth="1"/>
    <col min="12" max="12" width="14.140625" customWidth="1"/>
    <col min="13" max="13" width="12.28515625" customWidth="1"/>
    <col min="14" max="14" width="12.5703125" customWidth="1"/>
  </cols>
  <sheetData>
    <row r="2" spans="1:14" s="35" customFormat="1" ht="18" customHeight="1" x14ac:dyDescent="0.25">
      <c r="A2" s="53" t="s">
        <v>0</v>
      </c>
      <c r="B2" s="53"/>
      <c r="C2" s="53"/>
      <c r="D2" s="53"/>
      <c r="E2" s="53"/>
      <c r="F2" s="53"/>
    </row>
    <row r="3" spans="1:14" s="35" customFormat="1" ht="18" customHeight="1" x14ac:dyDescent="0.25">
      <c r="A3" s="53" t="s">
        <v>1</v>
      </c>
      <c r="B3" s="53"/>
      <c r="C3" s="53"/>
      <c r="D3" s="53"/>
      <c r="E3" s="53"/>
      <c r="F3" s="53"/>
    </row>
    <row r="4" spans="1:14" s="35" customFormat="1" ht="18" customHeight="1" x14ac:dyDescent="0.25">
      <c r="A4" s="53" t="s">
        <v>2</v>
      </c>
      <c r="B4" s="53"/>
      <c r="C4" s="53"/>
      <c r="D4" s="53"/>
      <c r="E4" s="53"/>
      <c r="F4" s="53"/>
    </row>
    <row r="5" spans="1:14" s="35" customFormat="1" ht="18" customHeight="1" x14ac:dyDescent="0.25">
      <c r="A5" s="53" t="s">
        <v>3</v>
      </c>
      <c r="B5" s="53"/>
      <c r="C5" s="53"/>
      <c r="D5" s="53"/>
      <c r="E5" s="53"/>
      <c r="F5" s="53"/>
    </row>
    <row r="6" spans="1:14" s="35" customFormat="1" ht="18" customHeight="1" x14ac:dyDescent="0.25">
      <c r="A6" s="8"/>
      <c r="B6" s="8"/>
      <c r="C6" s="8"/>
      <c r="D6" s="8"/>
      <c r="E6" s="8"/>
      <c r="F6" s="8"/>
    </row>
    <row r="7" spans="1:14" s="35" customFormat="1" ht="18" customHeight="1" x14ac:dyDescent="0.25">
      <c r="A7" s="8"/>
      <c r="B7" s="8"/>
      <c r="C7" s="8"/>
      <c r="D7" s="8"/>
      <c r="E7" s="8"/>
      <c r="F7" s="8"/>
    </row>
    <row r="8" spans="1:14" ht="23.25" customHeight="1" x14ac:dyDescent="0.25">
      <c r="A8" s="54" t="s">
        <v>4</v>
      </c>
      <c r="B8" s="54"/>
      <c r="C8" s="54"/>
      <c r="D8" s="54"/>
      <c r="E8" s="54"/>
      <c r="F8" s="54"/>
    </row>
    <row r="9" spans="1:14" ht="42" customHeight="1" x14ac:dyDescent="0.25">
      <c r="A9" s="5" t="s">
        <v>5</v>
      </c>
      <c r="B9" s="23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24"/>
      <c r="H9" s="24"/>
      <c r="I9" s="40"/>
      <c r="J9" s="24"/>
      <c r="K9" s="24"/>
      <c r="L9" s="24"/>
      <c r="M9" s="24"/>
      <c r="N9" s="24"/>
    </row>
    <row r="10" spans="1:14" s="3" customFormat="1" ht="21.75" customHeight="1" x14ac:dyDescent="0.25">
      <c r="A10" s="13" t="s">
        <v>11</v>
      </c>
      <c r="B10" s="45">
        <f>SUM(C10:F10)</f>
        <v>44114.8</v>
      </c>
      <c r="C10" s="46">
        <v>2205.7399999999998</v>
      </c>
      <c r="D10" s="46">
        <v>918.91</v>
      </c>
      <c r="E10" s="46">
        <v>8093.28</v>
      </c>
      <c r="F10" s="46">
        <v>32896.870000000003</v>
      </c>
      <c r="G10" s="25"/>
      <c r="H10" s="25"/>
      <c r="I10" s="25"/>
      <c r="J10" s="25"/>
      <c r="K10" s="25"/>
      <c r="L10" s="25"/>
      <c r="M10" s="25"/>
      <c r="N10" s="25"/>
    </row>
    <row r="11" spans="1:14" ht="30.75" customHeight="1" x14ac:dyDescent="0.25">
      <c r="A11" s="7" t="s">
        <v>12</v>
      </c>
      <c r="B11" s="45">
        <f>SUM(C11:F11)</f>
        <v>25348.84</v>
      </c>
      <c r="C11" s="46">
        <v>1267.44</v>
      </c>
      <c r="D11" s="46">
        <v>506.98</v>
      </c>
      <c r="E11" s="46">
        <v>7971.85</v>
      </c>
      <c r="F11" s="46">
        <v>15602.57</v>
      </c>
      <c r="G11" s="25"/>
      <c r="H11" s="25"/>
      <c r="I11" s="25"/>
      <c r="J11" s="25"/>
      <c r="K11" s="25"/>
      <c r="L11" s="25"/>
      <c r="M11" s="25"/>
      <c r="N11" s="25"/>
    </row>
    <row r="12" spans="1:14" ht="20.25" customHeight="1" x14ac:dyDescent="0.25">
      <c r="A12" s="6" t="s">
        <v>13</v>
      </c>
      <c r="B12" s="45">
        <f>SUM(C12:F12)</f>
        <v>442750.43000000005</v>
      </c>
      <c r="C12" s="46">
        <v>39269.97</v>
      </c>
      <c r="D12" s="46">
        <v>64327.199999999997</v>
      </c>
      <c r="E12" s="46">
        <v>9389.49</v>
      </c>
      <c r="F12" s="46">
        <v>329763.77</v>
      </c>
      <c r="G12" s="26"/>
      <c r="H12" s="26"/>
      <c r="I12" s="26"/>
      <c r="J12" s="42"/>
      <c r="K12" s="26"/>
      <c r="L12" s="42"/>
      <c r="M12" s="26"/>
      <c r="N12" s="25"/>
    </row>
    <row r="13" spans="1:14" ht="30" x14ac:dyDescent="0.25">
      <c r="A13" s="7" t="s">
        <v>14</v>
      </c>
      <c r="B13" s="45">
        <f>SUM(C13:F13)</f>
        <v>72405.14</v>
      </c>
      <c r="C13" s="46">
        <v>13124.75</v>
      </c>
      <c r="D13" s="46">
        <v>1350.28</v>
      </c>
      <c r="E13" s="46">
        <v>2484.1999999999998</v>
      </c>
      <c r="F13" s="46">
        <v>55445.91</v>
      </c>
      <c r="G13" s="26"/>
      <c r="H13" s="26"/>
      <c r="I13" s="26"/>
      <c r="J13" s="42"/>
      <c r="K13" s="26"/>
      <c r="L13" s="26"/>
      <c r="M13" s="26"/>
      <c r="N13" s="25"/>
    </row>
    <row r="14" spans="1:14" ht="19.5" customHeight="1" x14ac:dyDescent="0.25">
      <c r="A14" s="6" t="s">
        <v>15</v>
      </c>
      <c r="B14" s="45">
        <f>SUM(C14:F14)</f>
        <v>495156.47999999998</v>
      </c>
      <c r="C14" s="46">
        <v>189693.55</v>
      </c>
      <c r="D14" s="46">
        <v>82849.66</v>
      </c>
      <c r="E14" s="46">
        <v>9903.1299999999992</v>
      </c>
      <c r="F14" s="46">
        <v>212710.14</v>
      </c>
      <c r="G14" s="26"/>
      <c r="H14" s="26"/>
      <c r="I14" s="26"/>
      <c r="J14" s="43"/>
      <c r="K14" s="26"/>
      <c r="L14" s="43"/>
      <c r="M14" s="26"/>
      <c r="N14" s="44"/>
    </row>
    <row r="15" spans="1:14" s="1" customFormat="1" ht="19.5" customHeight="1" x14ac:dyDescent="0.25">
      <c r="A15" s="39"/>
      <c r="B15" s="47">
        <f>SUM(B10:B14)</f>
        <v>1079775.69</v>
      </c>
      <c r="C15" s="46"/>
      <c r="D15" s="46"/>
      <c r="E15" s="46"/>
      <c r="F15" s="46"/>
      <c r="G15" s="26"/>
      <c r="H15" s="26"/>
      <c r="I15" s="26"/>
      <c r="J15" s="26"/>
      <c r="K15" s="26"/>
      <c r="L15" s="26"/>
      <c r="M15" s="26"/>
      <c r="N15" s="25"/>
    </row>
    <row r="16" spans="1:14" ht="25.5" customHeight="1" x14ac:dyDescent="0.25">
      <c r="A16" s="48" t="s">
        <v>16</v>
      </c>
      <c r="B16" s="49"/>
      <c r="C16" s="47">
        <f>SUM(C10:C14)</f>
        <v>245561.44999999998</v>
      </c>
      <c r="D16" s="47">
        <f t="shared" ref="D16:E16" si="0">SUM(D10:D14)</f>
        <v>149953.03</v>
      </c>
      <c r="E16" s="47">
        <f t="shared" si="0"/>
        <v>37841.950000000004</v>
      </c>
      <c r="F16" s="47">
        <f>SUM(F10:F14)</f>
        <v>646419.26</v>
      </c>
      <c r="G16" s="27"/>
      <c r="H16" s="27"/>
      <c r="I16" s="27"/>
      <c r="J16" s="27"/>
      <c r="K16" s="27"/>
      <c r="L16" s="27"/>
      <c r="M16" s="27"/>
      <c r="N16" s="27"/>
    </row>
    <row r="17" spans="1:14" ht="24" customHeight="1" x14ac:dyDescent="0.25">
      <c r="A17" s="50" t="s">
        <v>17</v>
      </c>
      <c r="B17" s="51"/>
      <c r="C17" s="52">
        <f>SUM(C16:F16)</f>
        <v>1079775.69</v>
      </c>
      <c r="D17" s="52"/>
      <c r="E17" s="52"/>
      <c r="F17" s="52"/>
      <c r="G17" s="28"/>
      <c r="H17" s="28"/>
      <c r="I17" s="28"/>
      <c r="J17" s="28"/>
      <c r="K17" s="28"/>
      <c r="L17" s="28"/>
      <c r="M17" s="28"/>
      <c r="N17" s="28"/>
    </row>
    <row r="18" spans="1:14" s="1" customFormat="1" ht="24" customHeight="1" x14ac:dyDescent="0.25">
      <c r="A18" s="14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s="1" customFormat="1" ht="24" customHeight="1" x14ac:dyDescent="0.25">
      <c r="A19" s="14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9.25" customHeight="1" x14ac:dyDescent="0.25">
      <c r="A20" s="15" t="s">
        <v>18</v>
      </c>
      <c r="B20" s="17" t="s">
        <v>19</v>
      </c>
      <c r="C20" s="17" t="s">
        <v>20</v>
      </c>
      <c r="D20" s="17" t="s">
        <v>21</v>
      </c>
      <c r="F20" s="41"/>
    </row>
    <row r="21" spans="1:14" x14ac:dyDescent="0.25">
      <c r="A21" s="18"/>
      <c r="B21" s="19">
        <v>11660.44</v>
      </c>
      <c r="C21" s="19">
        <v>879.34</v>
      </c>
      <c r="D21" s="2">
        <v>7744.77</v>
      </c>
      <c r="F21" s="4"/>
      <c r="G21" s="3"/>
    </row>
    <row r="22" spans="1:14" x14ac:dyDescent="0.25">
      <c r="A22" s="18"/>
      <c r="B22" s="19">
        <v>19819.810000000001</v>
      </c>
      <c r="C22" s="19"/>
      <c r="D22" s="33"/>
      <c r="F22" s="4"/>
      <c r="G22" s="3"/>
    </row>
    <row r="23" spans="1:14" x14ac:dyDescent="0.25">
      <c r="A23" s="20" t="s">
        <v>22</v>
      </c>
      <c r="B23" s="19"/>
      <c r="C23" s="19"/>
      <c r="D23" s="33"/>
      <c r="F23" s="4"/>
      <c r="G23" s="3"/>
    </row>
    <row r="24" spans="1:14" x14ac:dyDescent="0.25">
      <c r="A24" s="21">
        <f>SUM(B25:D25)</f>
        <v>40104.36</v>
      </c>
      <c r="B24" s="19"/>
      <c r="C24" s="19"/>
      <c r="D24" s="33"/>
      <c r="F24" s="4"/>
      <c r="G24" s="3"/>
    </row>
    <row r="25" spans="1:14" s="1" customFormat="1" x14ac:dyDescent="0.25">
      <c r="A25" s="15" t="s">
        <v>23</v>
      </c>
      <c r="B25" s="29">
        <f>SUM(B21:B24)</f>
        <v>31480.25</v>
      </c>
      <c r="C25" s="29">
        <f>SUM(C21:C24)</f>
        <v>879.34</v>
      </c>
      <c r="D25" s="29">
        <f>SUM(D21:D24)</f>
        <v>7744.77</v>
      </c>
      <c r="F25" s="4"/>
      <c r="G25" s="3"/>
    </row>
    <row r="26" spans="1:14" s="1" customFormat="1" x14ac:dyDescent="0.25">
      <c r="A26" s="16">
        <f>(A24*10)/100+A24</f>
        <v>44114.796000000002</v>
      </c>
      <c r="B26" s="10"/>
      <c r="C26" s="10"/>
      <c r="D26" s="10"/>
      <c r="E26" s="10"/>
      <c r="F26" s="10"/>
      <c r="G26" s="10"/>
      <c r="H26" s="10"/>
      <c r="J26" s="4"/>
      <c r="K26" s="3"/>
    </row>
    <row r="27" spans="1:14" s="1" customFormat="1" x14ac:dyDescent="0.25">
      <c r="A27" s="11"/>
      <c r="B27" s="10"/>
      <c r="C27" s="10"/>
      <c r="D27" s="10"/>
      <c r="E27" s="10"/>
      <c r="F27" s="10"/>
      <c r="G27" s="10"/>
      <c r="H27" s="10"/>
      <c r="J27" s="4"/>
      <c r="K27" s="3"/>
    </row>
    <row r="28" spans="1:14" s="1" customFormat="1" x14ac:dyDescent="0.25">
      <c r="B28" s="10"/>
      <c r="C28" s="10"/>
      <c r="D28" s="10"/>
      <c r="E28" s="10"/>
      <c r="F28" s="10"/>
      <c r="G28" s="10"/>
      <c r="H28" s="10"/>
      <c r="I28" s="10"/>
      <c r="J28" s="4"/>
      <c r="K28" s="3"/>
    </row>
    <row r="29" spans="1:14" ht="21.75" customHeight="1" x14ac:dyDescent="0.25">
      <c r="A29" s="15" t="s">
        <v>24</v>
      </c>
      <c r="B29" s="21" t="s">
        <v>19</v>
      </c>
      <c r="C29" s="21" t="s">
        <v>21</v>
      </c>
      <c r="D29" s="36"/>
      <c r="E29" s="36"/>
    </row>
    <row r="30" spans="1:14" ht="17.25" customHeight="1" x14ac:dyDescent="0.25">
      <c r="A30" s="18"/>
      <c r="B30" s="19">
        <v>15251.78</v>
      </c>
      <c r="C30" s="19">
        <v>7416.68</v>
      </c>
      <c r="D30" s="36"/>
      <c r="E30" s="36"/>
      <c r="I30" s="9"/>
    </row>
    <row r="31" spans="1:14" x14ac:dyDescent="0.25">
      <c r="A31" s="18"/>
      <c r="B31" s="19"/>
      <c r="C31" s="19">
        <v>309.13</v>
      </c>
      <c r="D31" s="36"/>
      <c r="E31" s="36"/>
    </row>
    <row r="32" spans="1:14" s="1" customFormat="1" x14ac:dyDescent="0.25">
      <c r="A32" s="18"/>
      <c r="B32" s="19"/>
      <c r="C32" s="19">
        <v>66.81</v>
      </c>
      <c r="D32" s="36"/>
      <c r="E32" s="36"/>
    </row>
    <row r="33" spans="1:11" x14ac:dyDescent="0.25">
      <c r="A33" s="20" t="s">
        <v>22</v>
      </c>
      <c r="B33" s="19"/>
      <c r="C33" s="19"/>
      <c r="D33" s="32"/>
      <c r="E33" s="36"/>
    </row>
    <row r="34" spans="1:11" x14ac:dyDescent="0.25">
      <c r="A34" s="21">
        <f>SUM(B35:C35)</f>
        <v>23044.400000000001</v>
      </c>
      <c r="B34" s="19"/>
      <c r="C34" s="19"/>
      <c r="D34" s="32"/>
      <c r="E34" s="36"/>
    </row>
    <row r="35" spans="1:11" x14ac:dyDescent="0.25">
      <c r="A35" s="15" t="s">
        <v>23</v>
      </c>
      <c r="B35" s="29">
        <f>SUM(B30:B34)</f>
        <v>15251.78</v>
      </c>
      <c r="C35" s="29">
        <f>SUM(C30:C34)</f>
        <v>7792.6200000000008</v>
      </c>
      <c r="D35" s="10"/>
      <c r="E35" s="10"/>
    </row>
    <row r="36" spans="1:11" s="1" customFormat="1" x14ac:dyDescent="0.25">
      <c r="A36" s="16">
        <f>(A34*10)/100+A34</f>
        <v>25348.84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1" s="1" customFormat="1" x14ac:dyDescent="0.25"/>
    <row r="38" spans="1:11" ht="22.5" customHeight="1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1" ht="21.75" customHeight="1" x14ac:dyDescent="0.25">
      <c r="A39" s="15" t="s">
        <v>25</v>
      </c>
      <c r="B39" s="21" t="s">
        <v>20</v>
      </c>
      <c r="C39" s="21" t="s">
        <v>19</v>
      </c>
      <c r="D39" s="21" t="s">
        <v>26</v>
      </c>
      <c r="E39" s="21" t="s">
        <v>27</v>
      </c>
      <c r="F39" s="21" t="s">
        <v>28</v>
      </c>
      <c r="G39" s="21" t="s">
        <v>21</v>
      </c>
      <c r="I39" s="10"/>
      <c r="J39" s="10"/>
    </row>
    <row r="40" spans="1:11" x14ac:dyDescent="0.25">
      <c r="A40" s="17"/>
      <c r="B40" s="22">
        <v>34544.22</v>
      </c>
      <c r="C40" s="22">
        <v>21481.4</v>
      </c>
      <c r="D40" s="22">
        <v>21909.86</v>
      </c>
      <c r="E40" s="22">
        <v>354.77</v>
      </c>
      <c r="F40" s="22">
        <v>3129.13</v>
      </c>
      <c r="G40" s="2">
        <v>8535.9</v>
      </c>
      <c r="I40" s="12"/>
      <c r="J40" s="12"/>
    </row>
    <row r="41" spans="1:11" s="1" customFormat="1" x14ac:dyDescent="0.25">
      <c r="A41" s="17"/>
      <c r="B41" s="22">
        <v>23935.05</v>
      </c>
      <c r="C41" s="22">
        <v>14651</v>
      </c>
      <c r="D41" s="22"/>
      <c r="E41" s="22">
        <v>537.04</v>
      </c>
      <c r="F41" s="22">
        <v>4888.05</v>
      </c>
      <c r="G41" s="2"/>
      <c r="I41" s="12"/>
      <c r="J41" s="12"/>
    </row>
    <row r="42" spans="1:11" s="1" customFormat="1" x14ac:dyDescent="0.25">
      <c r="A42" s="17"/>
      <c r="B42" s="22"/>
      <c r="C42" s="22">
        <v>22058.13</v>
      </c>
      <c r="D42" s="22"/>
      <c r="E42" s="22">
        <v>4881.12</v>
      </c>
      <c r="F42" s="22"/>
      <c r="G42" s="2"/>
      <c r="I42" s="12"/>
      <c r="J42" s="12"/>
    </row>
    <row r="43" spans="1:11" s="1" customFormat="1" x14ac:dyDescent="0.25">
      <c r="A43" s="17"/>
      <c r="B43" s="22"/>
      <c r="C43" s="22">
        <v>6611.09</v>
      </c>
      <c r="D43" s="22"/>
      <c r="E43" s="22"/>
      <c r="F43" s="22"/>
      <c r="G43" s="2"/>
      <c r="I43" s="12"/>
      <c r="J43" s="12"/>
    </row>
    <row r="44" spans="1:11" s="1" customFormat="1" x14ac:dyDescent="0.25">
      <c r="A44" s="17"/>
      <c r="B44" s="22"/>
      <c r="C44" s="22">
        <v>11448.36</v>
      </c>
      <c r="D44" s="22"/>
      <c r="E44" s="22"/>
      <c r="F44" s="22"/>
      <c r="G44" s="2"/>
      <c r="I44" s="12"/>
      <c r="J44" s="12"/>
    </row>
    <row r="45" spans="1:11" s="1" customFormat="1" x14ac:dyDescent="0.25">
      <c r="A45" s="17"/>
      <c r="B45" s="22"/>
      <c r="C45" s="22">
        <v>24517.29</v>
      </c>
      <c r="D45" s="22"/>
      <c r="E45" s="22"/>
      <c r="F45" s="22"/>
      <c r="G45" s="2"/>
      <c r="I45" s="12"/>
      <c r="J45" s="12"/>
    </row>
    <row r="46" spans="1:11" s="1" customFormat="1" x14ac:dyDescent="0.25">
      <c r="A46" s="17"/>
      <c r="B46" s="22"/>
      <c r="C46" s="22">
        <v>24517.29</v>
      </c>
      <c r="D46" s="22"/>
      <c r="E46" s="22"/>
      <c r="F46" s="22"/>
      <c r="G46" s="2"/>
      <c r="I46" s="12"/>
      <c r="J46" s="12"/>
    </row>
    <row r="47" spans="1:11" s="1" customFormat="1" x14ac:dyDescent="0.25">
      <c r="A47" s="17"/>
      <c r="B47" s="22"/>
      <c r="C47" s="22">
        <v>27524.87</v>
      </c>
      <c r="D47" s="22"/>
      <c r="E47" s="22"/>
      <c r="F47" s="22"/>
      <c r="G47" s="33"/>
      <c r="I47" s="12"/>
      <c r="J47" s="12"/>
    </row>
    <row r="48" spans="1:11" s="1" customFormat="1" x14ac:dyDescent="0.25">
      <c r="A48" s="17"/>
      <c r="B48" s="22"/>
      <c r="C48" s="22">
        <v>27532.32</v>
      </c>
      <c r="D48" s="22"/>
      <c r="E48" s="22"/>
      <c r="F48" s="22"/>
      <c r="G48" s="33"/>
      <c r="I48" s="12"/>
      <c r="J48" s="12"/>
    </row>
    <row r="49" spans="1:12" s="1" customFormat="1" x14ac:dyDescent="0.25">
      <c r="A49" s="17"/>
      <c r="B49" s="22"/>
      <c r="C49" s="22">
        <v>32313.42</v>
      </c>
      <c r="D49" s="22"/>
      <c r="E49" s="22"/>
      <c r="F49" s="22"/>
      <c r="G49" s="33"/>
      <c r="I49" s="12"/>
      <c r="J49" s="12"/>
    </row>
    <row r="50" spans="1:12" s="1" customFormat="1" x14ac:dyDescent="0.25">
      <c r="A50" s="17"/>
      <c r="B50" s="22"/>
      <c r="C50" s="22">
        <v>43565.04</v>
      </c>
      <c r="D50" s="22"/>
      <c r="E50" s="22"/>
      <c r="F50" s="22"/>
      <c r="G50" s="33"/>
      <c r="I50" s="12"/>
      <c r="J50" s="12"/>
    </row>
    <row r="51" spans="1:12" s="1" customFormat="1" x14ac:dyDescent="0.25">
      <c r="A51" s="17"/>
      <c r="B51" s="22"/>
      <c r="C51" s="22">
        <v>43565.04</v>
      </c>
      <c r="D51" s="22"/>
      <c r="E51" s="22"/>
      <c r="F51" s="22"/>
      <c r="G51" s="33"/>
      <c r="I51" s="12"/>
      <c r="J51" s="12"/>
    </row>
    <row r="52" spans="1:12" x14ac:dyDescent="0.25">
      <c r="A52" s="20" t="s">
        <v>22</v>
      </c>
      <c r="B52" s="22"/>
      <c r="C52" s="22"/>
      <c r="D52" s="22"/>
      <c r="E52" s="22"/>
      <c r="F52" s="22"/>
      <c r="G52" s="22"/>
      <c r="I52" s="12"/>
      <c r="J52" s="12"/>
    </row>
    <row r="53" spans="1:12" x14ac:dyDescent="0.25">
      <c r="A53" s="21">
        <f>SUM(B54:G54)</f>
        <v>402500.39</v>
      </c>
      <c r="B53" s="22"/>
      <c r="C53" s="22"/>
      <c r="D53" s="22"/>
      <c r="E53" s="22"/>
      <c r="F53" s="22"/>
      <c r="G53" s="22"/>
      <c r="I53" s="12"/>
      <c r="J53" s="12"/>
    </row>
    <row r="54" spans="1:12" x14ac:dyDescent="0.25">
      <c r="A54" s="15" t="s">
        <v>23</v>
      </c>
      <c r="B54" s="30">
        <f t="shared" ref="B54:G54" si="1">SUM(B40:B53)</f>
        <v>58479.270000000004</v>
      </c>
      <c r="C54" s="30">
        <f t="shared" si="1"/>
        <v>299785.25</v>
      </c>
      <c r="D54" s="30">
        <f t="shared" si="1"/>
        <v>21909.86</v>
      </c>
      <c r="E54" s="30">
        <f t="shared" si="1"/>
        <v>5772.93</v>
      </c>
      <c r="F54" s="30">
        <f t="shared" si="1"/>
        <v>8017.18</v>
      </c>
      <c r="G54" s="30">
        <f t="shared" si="1"/>
        <v>8535.9</v>
      </c>
      <c r="I54" s="10"/>
      <c r="J54" s="10"/>
    </row>
    <row r="55" spans="1:12" x14ac:dyDescent="0.25">
      <c r="A55" s="16">
        <f>(A53*10)/100+A53</f>
        <v>442750.429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s="1" customFormat="1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22.5" customHeight="1" x14ac:dyDescent="0.25"/>
    <row r="58" spans="1:12" ht="21.75" customHeight="1" x14ac:dyDescent="0.25">
      <c r="A58" s="15" t="s">
        <v>29</v>
      </c>
      <c r="B58" s="21" t="s">
        <v>27</v>
      </c>
      <c r="C58" s="21" t="s">
        <v>19</v>
      </c>
      <c r="D58" s="21" t="s">
        <v>21</v>
      </c>
      <c r="E58" s="21" t="s">
        <v>20</v>
      </c>
      <c r="F58" s="10"/>
      <c r="G58" s="31"/>
      <c r="H58" s="10"/>
      <c r="I58" s="10"/>
    </row>
    <row r="59" spans="1:12" x14ac:dyDescent="0.25">
      <c r="A59" s="19"/>
      <c r="B59" s="19">
        <v>11931.59</v>
      </c>
      <c r="C59" s="19">
        <v>10402.540000000001</v>
      </c>
      <c r="D59" s="19">
        <v>2258.36</v>
      </c>
      <c r="E59" s="19">
        <v>1227.53</v>
      </c>
      <c r="F59" s="32"/>
      <c r="G59" s="31"/>
      <c r="H59" s="32"/>
      <c r="I59" s="32"/>
    </row>
    <row r="60" spans="1:12" x14ac:dyDescent="0.25">
      <c r="A60" s="19"/>
      <c r="B60" s="19"/>
      <c r="C60" s="19">
        <v>20505.72</v>
      </c>
      <c r="D60" s="19"/>
      <c r="E60" s="19"/>
      <c r="F60" s="32"/>
      <c r="G60" s="31"/>
      <c r="H60" s="32"/>
      <c r="I60" s="32"/>
    </row>
    <row r="61" spans="1:12" x14ac:dyDescent="0.25">
      <c r="A61" s="19"/>
      <c r="B61" s="19"/>
      <c r="C61" s="19">
        <v>1185.48</v>
      </c>
      <c r="D61" s="19"/>
      <c r="E61" s="19"/>
      <c r="F61" s="32"/>
      <c r="G61" s="31"/>
      <c r="H61" s="32"/>
      <c r="I61" s="32"/>
    </row>
    <row r="62" spans="1:12" x14ac:dyDescent="0.25">
      <c r="A62" s="19"/>
      <c r="B62" s="37"/>
      <c r="C62" s="19">
        <v>18311.63</v>
      </c>
      <c r="D62" s="19"/>
      <c r="E62" s="19"/>
      <c r="F62" s="32"/>
      <c r="G62" s="31"/>
      <c r="H62" s="32"/>
      <c r="I62" s="32"/>
    </row>
    <row r="63" spans="1:12" x14ac:dyDescent="0.25">
      <c r="A63" s="20" t="s">
        <v>22</v>
      </c>
      <c r="B63" s="19"/>
      <c r="C63" s="19"/>
      <c r="E63" s="19"/>
      <c r="F63" s="32"/>
      <c r="G63" s="31"/>
      <c r="H63" s="32"/>
      <c r="I63" s="32"/>
    </row>
    <row r="64" spans="1:12" x14ac:dyDescent="0.25">
      <c r="A64" s="21">
        <f>SUM(B65:E65)</f>
        <v>65822.850000000006</v>
      </c>
      <c r="B64" s="19"/>
      <c r="C64" s="19"/>
      <c r="D64" s="19"/>
      <c r="E64" s="19"/>
      <c r="F64" s="32"/>
      <c r="G64" s="31"/>
      <c r="H64" s="32"/>
      <c r="I64" s="32"/>
    </row>
    <row r="65" spans="1:13" x14ac:dyDescent="0.25">
      <c r="A65" s="15" t="s">
        <v>23</v>
      </c>
      <c r="B65" s="30">
        <f t="shared" ref="B65:E65" si="2">SUM(B59:B64)</f>
        <v>11931.59</v>
      </c>
      <c r="C65" s="30">
        <f t="shared" si="2"/>
        <v>50405.37</v>
      </c>
      <c r="D65" s="30">
        <f t="shared" si="2"/>
        <v>2258.36</v>
      </c>
      <c r="E65" s="30">
        <f t="shared" si="2"/>
        <v>1227.53</v>
      </c>
      <c r="F65" s="10"/>
      <c r="G65" s="31"/>
      <c r="H65" s="10"/>
      <c r="I65" s="10"/>
    </row>
    <row r="66" spans="1:13" x14ac:dyDescent="0.25">
      <c r="A66" s="16">
        <f>(A64*10)/100+A64</f>
        <v>72405.135000000009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s="1" customFormat="1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9" spans="1:13" ht="21" customHeight="1" x14ac:dyDescent="0.25">
      <c r="A69" s="15" t="s">
        <v>30</v>
      </c>
      <c r="B69" s="21" t="s">
        <v>20</v>
      </c>
      <c r="C69" s="21" t="s">
        <v>19</v>
      </c>
      <c r="D69" s="21" t="s">
        <v>26</v>
      </c>
      <c r="E69" s="21" t="s">
        <v>31</v>
      </c>
      <c r="F69" s="21" t="s">
        <v>27</v>
      </c>
      <c r="G69" s="21" t="s">
        <v>28</v>
      </c>
      <c r="H69" s="31"/>
      <c r="I69" s="10"/>
      <c r="K69" s="12"/>
    </row>
    <row r="70" spans="1:13" x14ac:dyDescent="0.25">
      <c r="A70" s="18"/>
      <c r="B70" s="19">
        <v>3011.65</v>
      </c>
      <c r="C70" s="19">
        <v>11710.37</v>
      </c>
      <c r="D70" s="19">
        <v>9357.65</v>
      </c>
      <c r="E70" s="19">
        <v>14528.9</v>
      </c>
      <c r="F70" s="19">
        <v>2771.81</v>
      </c>
      <c r="G70" s="19">
        <v>7319.43</v>
      </c>
      <c r="H70" s="31"/>
      <c r="I70" s="32"/>
      <c r="K70" s="12"/>
    </row>
    <row r="71" spans="1:13" x14ac:dyDescent="0.25">
      <c r="A71" s="18"/>
      <c r="B71" s="19">
        <v>31644.18</v>
      </c>
      <c r="C71" s="19">
        <v>627.91</v>
      </c>
      <c r="D71" s="19"/>
      <c r="E71" s="19"/>
      <c r="F71" s="19">
        <v>451.16</v>
      </c>
      <c r="G71" s="19">
        <v>18101.080000000002</v>
      </c>
      <c r="H71" s="31"/>
      <c r="I71" s="31"/>
      <c r="K71" s="12"/>
    </row>
    <row r="72" spans="1:13" x14ac:dyDescent="0.25">
      <c r="A72" s="18"/>
      <c r="B72" s="19">
        <v>1259.7</v>
      </c>
      <c r="C72" s="19">
        <v>14565.24</v>
      </c>
      <c r="D72" s="19"/>
      <c r="E72" s="2"/>
      <c r="F72" s="19">
        <v>754</v>
      </c>
      <c r="G72" s="19">
        <v>17033.55</v>
      </c>
      <c r="H72" s="32"/>
      <c r="I72" s="31"/>
      <c r="K72" s="12"/>
    </row>
    <row r="73" spans="1:13" x14ac:dyDescent="0.25">
      <c r="A73" s="18"/>
      <c r="B73" s="19">
        <v>5637.51</v>
      </c>
      <c r="C73" s="19">
        <v>34231.129999999997</v>
      </c>
      <c r="D73" s="19"/>
      <c r="E73" s="19"/>
      <c r="F73" s="19">
        <v>544.15</v>
      </c>
      <c r="G73" s="19">
        <v>2903.86</v>
      </c>
      <c r="H73" s="32"/>
      <c r="I73" s="31"/>
      <c r="K73" s="12"/>
    </row>
    <row r="74" spans="1:13" x14ac:dyDescent="0.25">
      <c r="A74" s="18"/>
      <c r="B74" s="19">
        <v>32403.65</v>
      </c>
      <c r="C74" s="19">
        <v>5818.73</v>
      </c>
      <c r="D74" s="19"/>
      <c r="E74" s="19"/>
      <c r="F74" s="19">
        <v>11019.82</v>
      </c>
      <c r="G74" s="19">
        <v>2922.07</v>
      </c>
      <c r="H74" s="32"/>
      <c r="I74" s="31"/>
      <c r="K74" s="12"/>
    </row>
    <row r="75" spans="1:13" x14ac:dyDescent="0.25">
      <c r="A75" s="18"/>
      <c r="B75" s="19">
        <v>2898.28</v>
      </c>
      <c r="C75" s="19">
        <v>7621.37</v>
      </c>
      <c r="D75" s="19"/>
      <c r="E75" s="19"/>
      <c r="F75" s="19">
        <v>207.42</v>
      </c>
      <c r="G75" s="19">
        <v>1439.08</v>
      </c>
      <c r="H75" s="32"/>
      <c r="I75" s="31"/>
      <c r="K75" s="12"/>
    </row>
    <row r="76" spans="1:13" s="1" customFormat="1" x14ac:dyDescent="0.25">
      <c r="A76" s="18"/>
      <c r="B76" s="19"/>
      <c r="C76" s="19">
        <v>26471.09</v>
      </c>
      <c r="D76" s="19"/>
      <c r="E76" s="19"/>
      <c r="F76" s="19"/>
      <c r="G76" s="19">
        <v>9459.59</v>
      </c>
      <c r="H76" s="32"/>
      <c r="I76" s="31"/>
      <c r="K76" s="12"/>
    </row>
    <row r="77" spans="1:13" s="1" customFormat="1" x14ac:dyDescent="0.25">
      <c r="A77" s="18"/>
      <c r="B77" s="19"/>
      <c r="C77" s="19">
        <v>87033.25</v>
      </c>
      <c r="D77" s="19"/>
      <c r="E77" s="19"/>
      <c r="F77" s="19"/>
      <c r="G77" s="19">
        <v>8934.18</v>
      </c>
      <c r="H77" s="32"/>
      <c r="I77" s="31"/>
      <c r="K77" s="12"/>
    </row>
    <row r="78" spans="1:13" s="1" customFormat="1" x14ac:dyDescent="0.25">
      <c r="A78" s="18"/>
      <c r="B78" s="19"/>
      <c r="C78" s="19">
        <v>9240.15</v>
      </c>
      <c r="D78" s="19"/>
      <c r="E78" s="19"/>
      <c r="F78" s="19"/>
      <c r="G78" s="19">
        <v>2230.64</v>
      </c>
      <c r="H78" s="32"/>
      <c r="I78" s="31"/>
      <c r="K78" s="12"/>
    </row>
    <row r="79" spans="1:13" s="1" customFormat="1" x14ac:dyDescent="0.25">
      <c r="A79" s="18"/>
      <c r="B79" s="19"/>
      <c r="C79" s="19"/>
      <c r="D79" s="19"/>
      <c r="E79" s="19"/>
      <c r="F79" s="19"/>
      <c r="G79" s="19">
        <v>10655.6</v>
      </c>
      <c r="H79" s="32"/>
      <c r="I79" s="31"/>
      <c r="K79" s="12"/>
    </row>
    <row r="80" spans="1:13" s="1" customFormat="1" x14ac:dyDescent="0.25">
      <c r="A80" s="18"/>
      <c r="B80" s="19"/>
      <c r="C80" s="19"/>
      <c r="D80" s="19"/>
      <c r="E80" s="19"/>
      <c r="F80" s="19"/>
      <c r="G80" s="19">
        <v>10479.200000000001</v>
      </c>
      <c r="H80" s="32"/>
      <c r="I80" s="31"/>
      <c r="K80" s="12"/>
    </row>
    <row r="81" spans="1:13" s="1" customFormat="1" x14ac:dyDescent="0.25">
      <c r="A81" s="18"/>
      <c r="B81" s="19"/>
      <c r="C81" s="19"/>
      <c r="D81" s="19"/>
      <c r="E81" s="19"/>
      <c r="F81" s="19"/>
      <c r="G81" s="19">
        <v>44854.85</v>
      </c>
      <c r="H81" s="32"/>
      <c r="I81" s="31"/>
      <c r="K81" s="12"/>
    </row>
    <row r="82" spans="1:13" x14ac:dyDescent="0.25">
      <c r="A82" s="20" t="s">
        <v>22</v>
      </c>
      <c r="B82" s="20"/>
      <c r="C82" s="19"/>
      <c r="D82" s="20"/>
      <c r="E82" s="20"/>
      <c r="F82" s="20"/>
      <c r="G82" s="20"/>
      <c r="H82" s="38"/>
      <c r="I82" s="38"/>
      <c r="K82" s="34"/>
    </row>
    <row r="83" spans="1:13" x14ac:dyDescent="0.25">
      <c r="A83" s="21">
        <f>SUM(B84:G84)</f>
        <v>450142.25</v>
      </c>
      <c r="B83" s="20"/>
      <c r="C83" s="19"/>
      <c r="D83" s="20"/>
      <c r="E83" s="20"/>
      <c r="F83" s="20"/>
      <c r="G83" s="20"/>
      <c r="H83" s="38"/>
      <c r="I83" s="38"/>
      <c r="K83" s="34"/>
    </row>
    <row r="84" spans="1:13" x14ac:dyDescent="0.25">
      <c r="A84" s="15" t="s">
        <v>23</v>
      </c>
      <c r="B84" s="30">
        <f t="shared" ref="B84:G84" si="3">SUM(B70:B83)</f>
        <v>76854.97</v>
      </c>
      <c r="C84" s="30">
        <f t="shared" si="3"/>
        <v>197319.23999999996</v>
      </c>
      <c r="D84" s="30">
        <f t="shared" si="3"/>
        <v>9357.65</v>
      </c>
      <c r="E84" s="30">
        <f t="shared" si="3"/>
        <v>14528.9</v>
      </c>
      <c r="F84" s="30">
        <f t="shared" si="3"/>
        <v>15748.359999999999</v>
      </c>
      <c r="G84" s="30">
        <f t="shared" si="3"/>
        <v>136333.13</v>
      </c>
      <c r="H84" s="10"/>
      <c r="I84" s="10"/>
      <c r="K84" s="12"/>
    </row>
    <row r="85" spans="1:13" x14ac:dyDescent="0.25">
      <c r="A85" s="16">
        <f>(A83*10)/100+A83</f>
        <v>495156.47499999998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</sheetData>
  <mergeCells count="8">
    <mergeCell ref="A16:B16"/>
    <mergeCell ref="A17:B17"/>
    <mergeCell ref="C17:F17"/>
    <mergeCell ref="A2:F2"/>
    <mergeCell ref="A3:F3"/>
    <mergeCell ref="A4:F4"/>
    <mergeCell ref="A5:F5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Lizana da Silva Borges</cp:lastModifiedBy>
  <dcterms:modified xsi:type="dcterms:W3CDTF">2026-07-08T21:21:46Z</dcterms:modified>
</cp:coreProperties>
</file>